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verview" sheetId="4" r:id="rId1"/>
    <sheet name="CG5" sheetId="3" r:id="rId2"/>
    <sheet name="Season" sheetId="2" r:id="rId3"/>
    <sheet name="Details" sheetId="1" r:id="rId4"/>
    <sheet name="Pictures" sheetId="6" r:id="rId5"/>
  </sheets>
  <definedNames>
    <definedName name="_xlnm._FilterDatabase" localSheetId="3" hidden="1">Details!$A$1:$P$131</definedName>
    <definedName name="_xlnm._FilterDatabase" localSheetId="4" hidden="1">Pictures!$A$1:$C$114</definedName>
  </definedNames>
  <calcPr calcId="152511" concurrentCalc="0"/>
  <pivotCaches>
    <pivotCache cacheId="0" r:id="rId6"/>
    <pivotCache cacheId="1" r:id="rId7"/>
    <pivotCache cacheId="2" r:id="rId8"/>
  </pivotCaches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4" l="1"/>
  <c r="N4" i="4"/>
  <c r="L4" i="4"/>
  <c r="M4" i="4"/>
  <c r="M5" i="4"/>
  <c r="L5" i="4"/>
  <c r="P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</calcChain>
</file>

<file path=xl/sharedStrings.xml><?xml version="1.0" encoding="utf-8"?>
<sst xmlns="http://schemas.openxmlformats.org/spreadsheetml/2006/main" count="2023" uniqueCount="632">
  <si>
    <t>Simple-SKU</t>
  </si>
  <si>
    <t>Config-SKU</t>
  </si>
  <si>
    <t>EAN</t>
  </si>
  <si>
    <t>Size</t>
  </si>
  <si>
    <t>Article Description</t>
  </si>
  <si>
    <t>Brand</t>
  </si>
  <si>
    <t>Final Stock (available)</t>
  </si>
  <si>
    <t>One Size</t>
  </si>
  <si>
    <t>Accessories</t>
  </si>
  <si>
    <t>Women</t>
  </si>
  <si>
    <t>Bags &amp; Luggage</t>
  </si>
  <si>
    <t>grey</t>
  </si>
  <si>
    <t>ZZLMC3006-Q000398B30</t>
  </si>
  <si>
    <t>ZZLMC3006-Q00</t>
  </si>
  <si>
    <t>0191267166513</t>
  </si>
  <si>
    <t>Bags</t>
  </si>
  <si>
    <t>Handbags</t>
  </si>
  <si>
    <t>black</t>
  </si>
  <si>
    <t>THE EDITOR</t>
  </si>
  <si>
    <t>MARC JACOBS</t>
  </si>
  <si>
    <t>ZZO1CQ2GQ-Q000ONE000</t>
  </si>
  <si>
    <t>ZZO1CQ2GQ-Q00</t>
  </si>
  <si>
    <t>0192410792627</t>
  </si>
  <si>
    <t>W MINI CROSSBODY LEATHER</t>
  </si>
  <si>
    <t>UGG</t>
  </si>
  <si>
    <t>CO454H031-Q110ONE000</t>
  </si>
  <si>
    <t>CO454H031-Q11</t>
  </si>
  <si>
    <t>0194433067935</t>
  </si>
  <si>
    <t>Unisex</t>
  </si>
  <si>
    <t>Cross Body Bags</t>
  </si>
  <si>
    <t>COMMS POUCH 2.0</t>
  </si>
  <si>
    <t>Converse</t>
  </si>
  <si>
    <t>NE254H00F-Q110ONE000</t>
  </si>
  <si>
    <t>NE254H00F-Q11</t>
  </si>
  <si>
    <t>0194768170010</t>
  </si>
  <si>
    <t>Body Bags</t>
  </si>
  <si>
    <t>NB ATHLETICS TERRAIN WAIST PACK LARGE</t>
  </si>
  <si>
    <t>New Balance</t>
  </si>
  <si>
    <t>NE254H00F-M110ONE000</t>
  </si>
  <si>
    <t>NE254H00F-M11</t>
  </si>
  <si>
    <t>0194768170041</t>
  </si>
  <si>
    <t>dark green</t>
  </si>
  <si>
    <t>MK151H0UO-Q110ONE000</t>
  </si>
  <si>
    <t>MK151H0UO-Q11</t>
  </si>
  <si>
    <t>0194900122921</t>
  </si>
  <si>
    <t>CARRIEMD CONV MSGR</t>
  </si>
  <si>
    <t>MICHAEL Michael Kors</t>
  </si>
  <si>
    <t>MK151H0YF-Q110ONE000</t>
  </si>
  <si>
    <t>MK151H0YF-Q11</t>
  </si>
  <si>
    <t>0194900351208</t>
  </si>
  <si>
    <t>IVY LG CLUTCH XBODY</t>
  </si>
  <si>
    <t>MK151H0YF-O110ONE000</t>
  </si>
  <si>
    <t>MK151H0YF-O11</t>
  </si>
  <si>
    <t>0194900351215</t>
  </si>
  <si>
    <t>brown</t>
  </si>
  <si>
    <t>MK151H0T0-G110ONE000</t>
  </si>
  <si>
    <t>MK151H0T0-G11</t>
  </si>
  <si>
    <t>0194900353073</t>
  </si>
  <si>
    <t>light pink</t>
  </si>
  <si>
    <t>JET SET CHARM SM NS CHN PHN XBODY</t>
  </si>
  <si>
    <t>MK151H10O-A110ONE000</t>
  </si>
  <si>
    <t>MK151H10O-A11</t>
  </si>
  <si>
    <t>0194900740965</t>
  </si>
  <si>
    <t>off-white</t>
  </si>
  <si>
    <t>JET SET CHARM LG ENV PHN XBODY</t>
  </si>
  <si>
    <t>ZZO1PVH23-G000ONE000</t>
  </si>
  <si>
    <t>ZZO1PVH23-G00</t>
  </si>
  <si>
    <t>0195437829765</t>
  </si>
  <si>
    <t>red</t>
  </si>
  <si>
    <t>WINNIFRED L</t>
  </si>
  <si>
    <t>Kipling</t>
  </si>
  <si>
    <t>ZZO1PVH21-G000ONE000</t>
  </si>
  <si>
    <t>ZZO1PVH21-G00</t>
  </si>
  <si>
    <t>0195437830150</t>
  </si>
  <si>
    <t>WINNIFRED M</t>
  </si>
  <si>
    <t>ZZO1PVH24-K000ONE000</t>
  </si>
  <si>
    <t>ZZO1PVH24-K00</t>
  </si>
  <si>
    <t>0195440860793</t>
  </si>
  <si>
    <t>blue</t>
  </si>
  <si>
    <t>WINNIFRED L PRT</t>
  </si>
  <si>
    <t>ZZO1PVH22-K000ONE000</t>
  </si>
  <si>
    <t>ZZO1PVH22-K00</t>
  </si>
  <si>
    <t>0195440860816</t>
  </si>
  <si>
    <t>WINNIFRED M PRT</t>
  </si>
  <si>
    <t>NE254H00Q-M110ONE000</t>
  </si>
  <si>
    <t>NE254H00Q-M11</t>
  </si>
  <si>
    <t>0195481727185</t>
  </si>
  <si>
    <t>Essentials Waist Bag</t>
  </si>
  <si>
    <t>NE254H00S-A110ONE000</t>
  </si>
  <si>
    <t>NE254H00S-A11</t>
  </si>
  <si>
    <t>0195481727444</t>
  </si>
  <si>
    <t>Toilet Bags /Wash Bags</t>
  </si>
  <si>
    <t>Womens Toiletry Bag</t>
  </si>
  <si>
    <t>ZZO1NQB01-J000ONE000</t>
  </si>
  <si>
    <t>ZZO1NQB01-J00</t>
  </si>
  <si>
    <t>0196246405393</t>
  </si>
  <si>
    <t>coral</t>
  </si>
  <si>
    <t>Dawne</t>
  </si>
  <si>
    <t>ZZO1KCR14-H000ONE000</t>
  </si>
  <si>
    <t>ZZO1KCR14-H00</t>
  </si>
  <si>
    <t>0633716960032</t>
  </si>
  <si>
    <t>Kids Unisex</t>
  </si>
  <si>
    <t>orange</t>
  </si>
  <si>
    <t>JAN AMBASSADOR CROSSBODY</t>
  </si>
  <si>
    <t>Jordan</t>
  </si>
  <si>
    <t>ZZO12VS06-Q000513D57</t>
  </si>
  <si>
    <t>ZZO12VS06-Q00</t>
  </si>
  <si>
    <t>0633716960049</t>
  </si>
  <si>
    <t>Backpacks</t>
  </si>
  <si>
    <t>ZZO1XBC06-J000ONE000</t>
  </si>
  <si>
    <t>ZZO1XBC06-J00</t>
  </si>
  <si>
    <t>0755406398939</t>
  </si>
  <si>
    <t>pink</t>
  </si>
  <si>
    <t>WINONNA MD FLAP CBOD</t>
  </si>
  <si>
    <t>DKNY</t>
  </si>
  <si>
    <t>ZZLSSM036-O00044CC54</t>
  </si>
  <si>
    <t>ZZLSSM036-O00</t>
  </si>
  <si>
    <t>0802892103605</t>
  </si>
  <si>
    <t>white</t>
  </si>
  <si>
    <t>BRYANT - MEDIUM TOTE - LOGO</t>
  </si>
  <si>
    <t>ZZLSSM036-Q00044CC55</t>
  </si>
  <si>
    <t>ZZLSSM036-Q00</t>
  </si>
  <si>
    <t>0802892452796</t>
  </si>
  <si>
    <t>Stella McCartney</t>
  </si>
  <si>
    <t>ZZO0YZY04-B0004BB55D</t>
  </si>
  <si>
    <t>ZZO0YZY04-B00</t>
  </si>
  <si>
    <t>2002004614557</t>
  </si>
  <si>
    <t>ZZO0YZY09-Q0004BB563</t>
  </si>
  <si>
    <t>ZZO0YZY09-Q00</t>
  </si>
  <si>
    <t>2002004614618</t>
  </si>
  <si>
    <t>THE PROTEGE</t>
  </si>
  <si>
    <t>ZZO0WSM07-J0004E8389</t>
  </si>
  <si>
    <t>ZZO0WSM07-J00</t>
  </si>
  <si>
    <t>2002004681412</t>
  </si>
  <si>
    <t>Shoulder Bags</t>
  </si>
  <si>
    <t>THE QUILTED SOFTSHOT</t>
  </si>
  <si>
    <t>0</t>
  </si>
  <si>
    <t>Givenchy</t>
  </si>
  <si>
    <t>beige</t>
  </si>
  <si>
    <t>dark red</t>
  </si>
  <si>
    <t>purple</t>
  </si>
  <si>
    <t>dark brown</t>
  </si>
  <si>
    <t>ZZLSSN015-Q0004F95D3</t>
  </si>
  <si>
    <t>ZZLSSN015-Q00</t>
  </si>
  <si>
    <t>2002006299707</t>
  </si>
  <si>
    <t>Notebook Bags</t>
  </si>
  <si>
    <t>ANTIGONA SLG POUCH L</t>
  </si>
  <si>
    <t>ZZO121B04-K0004F9FCD</t>
  </si>
  <si>
    <t>ZZO121B04-K00</t>
  </si>
  <si>
    <t>2002006299769</t>
  </si>
  <si>
    <t>W9132</t>
  </si>
  <si>
    <t>Jimmy Choo</t>
  </si>
  <si>
    <t>ZZO14H203-Q00054329B</t>
  </si>
  <si>
    <t>ZZO14H203-Q00</t>
  </si>
  <si>
    <t>2002314379597</t>
  </si>
  <si>
    <t>THE BOX 20</t>
  </si>
  <si>
    <t>multi-coloured</t>
  </si>
  <si>
    <t>ZZO0YHZ03-Q00052D2E1</t>
  </si>
  <si>
    <t>ZZO0YHZ03-Q00</t>
  </si>
  <si>
    <t>2002625940547</t>
  </si>
  <si>
    <t>ACRYLIC</t>
  </si>
  <si>
    <t>ZZO0YHZ05-K00052D2E6</t>
  </si>
  <si>
    <t>ZZO0YHZ05-K00</t>
  </si>
  <si>
    <t>2002625940592</t>
  </si>
  <si>
    <t>silver-coloured</t>
  </si>
  <si>
    <t>LAME GLITTER</t>
  </si>
  <si>
    <t>ZZLSYT029-Q000442513</t>
  </si>
  <si>
    <t>ZZLSYT029-Q00</t>
  </si>
  <si>
    <t>2003025831152</t>
  </si>
  <si>
    <t>ZUCCHERO</t>
  </si>
  <si>
    <t>Ore10</t>
  </si>
  <si>
    <t>ZZO1Y1Y70-K000ONE000</t>
  </si>
  <si>
    <t>ZZO1Y1Y70-K00</t>
  </si>
  <si>
    <t>3143169689369</t>
  </si>
  <si>
    <t>SHOULDER BAG</t>
  </si>
  <si>
    <t>Charabia</t>
  </si>
  <si>
    <t>ZZO1TUV03-C000ONE000</t>
  </si>
  <si>
    <t>ZZO1TUV03-C00</t>
  </si>
  <si>
    <t>3661123047623</t>
  </si>
  <si>
    <t>light grey</t>
  </si>
  <si>
    <t>BACKPACK S</t>
  </si>
  <si>
    <t>Lipault</t>
  </si>
  <si>
    <t>ZZO1TUV07-C000ONE000</t>
  </si>
  <si>
    <t>ZZO1TUV07-C00</t>
  </si>
  <si>
    <t>3661123050449</t>
  </si>
  <si>
    <t>SLIM LAPTOP BAG</t>
  </si>
  <si>
    <t>ZZO1TUV12-Q000ONE000</t>
  </si>
  <si>
    <t>ZZO1TUV12-Q00</t>
  </si>
  <si>
    <t>3661123053426</t>
  </si>
  <si>
    <t>FOLDABLE SHOPPER</t>
  </si>
  <si>
    <t>ZZO1P8WCE-G000ONE000</t>
  </si>
  <si>
    <t>ZZO1P8WCE-G00</t>
  </si>
  <si>
    <t>3664279501452</t>
  </si>
  <si>
    <t>MASSAYA</t>
  </si>
  <si>
    <t>Eram</t>
  </si>
  <si>
    <t>ZZO1P8WCF-T000ONE000</t>
  </si>
  <si>
    <t>ZZO1P8WCF-T00</t>
  </si>
  <si>
    <t>3664279504989</t>
  </si>
  <si>
    <t>BELMOPAN</t>
  </si>
  <si>
    <t>ZZO1P8WCG-B000ONE000</t>
  </si>
  <si>
    <t>ZZO1P8WCG-B00</t>
  </si>
  <si>
    <t>3664279505009</t>
  </si>
  <si>
    <t>CAMPINAS</t>
  </si>
  <si>
    <t>ZZO1P8WCJ-B000ONE000</t>
  </si>
  <si>
    <t>ZZO1P8WCJ-B00</t>
  </si>
  <si>
    <t>3664279509779</t>
  </si>
  <si>
    <t>MEGOR</t>
  </si>
  <si>
    <t>ZZO1P8WCL-G000ONE000</t>
  </si>
  <si>
    <t>ZZO1P8WCL-G00</t>
  </si>
  <si>
    <t>3664279543445</t>
  </si>
  <si>
    <t>AMBATO</t>
  </si>
  <si>
    <t>ZZO1P8WCI-B000ONE000</t>
  </si>
  <si>
    <t>ZZO1P8WCI-B00</t>
  </si>
  <si>
    <t>3664279626421</t>
  </si>
  <si>
    <t>HOLGUN</t>
  </si>
  <si>
    <t>LE253I009-K110ONE000</t>
  </si>
  <si>
    <t>LE253I009-K11</t>
  </si>
  <si>
    <t>3665115392838</t>
  </si>
  <si>
    <t>LAN MICKEY FESTIVAL BAG</t>
  </si>
  <si>
    <t>Levi's®</t>
  </si>
  <si>
    <t>ZZO20DY32-T000ONE000</t>
  </si>
  <si>
    <t>ZZO20DY32-T00</t>
  </si>
  <si>
    <t>3666354754753</t>
  </si>
  <si>
    <t>Men</t>
  </si>
  <si>
    <t>VERTICAL TOTE BAG</t>
  </si>
  <si>
    <t>Lacoste</t>
  </si>
  <si>
    <t>ELW51H00I-I110ONE000</t>
  </si>
  <si>
    <t>ELW51H00I-I11</t>
  </si>
  <si>
    <t>3701458415268</t>
  </si>
  <si>
    <t>Baozi Leather Violet</t>
  </si>
  <si>
    <t>Elleme</t>
  </si>
  <si>
    <t>ZZO103978-J00055ACF2</t>
  </si>
  <si>
    <t>ZZO103978-J00</t>
  </si>
  <si>
    <t>4048803041871</t>
  </si>
  <si>
    <t>AVERY</t>
  </si>
  <si>
    <t>Fossil</t>
  </si>
  <si>
    <t>ZZO163A01-N000ONE000</t>
  </si>
  <si>
    <t>ZZO163A01-N00</t>
  </si>
  <si>
    <t>4048835001089</t>
  </si>
  <si>
    <t>khaki</t>
  </si>
  <si>
    <t>Bogner</t>
  </si>
  <si>
    <t>ZZO163A02-N000ONE000</t>
  </si>
  <si>
    <t>ZZO163A02-N00</t>
  </si>
  <si>
    <t>4048835001126</t>
  </si>
  <si>
    <t>ZZO163A04-N000ONE000</t>
  </si>
  <si>
    <t>ZZO163A04-N00</t>
  </si>
  <si>
    <t>4048835001201</t>
  </si>
  <si>
    <t>ZZO163A04-B000ONE000</t>
  </si>
  <si>
    <t>ZZO163A04-B00</t>
  </si>
  <si>
    <t>4048835001218</t>
  </si>
  <si>
    <t>taupe</t>
  </si>
  <si>
    <t>ZZO1VQR04-B000ONE000</t>
  </si>
  <si>
    <t>ZZO1VQR04-B00</t>
  </si>
  <si>
    <t>4048835022183</t>
  </si>
  <si>
    <t>velluto stampa anela handbag sho</t>
  </si>
  <si>
    <t>JOOP!</t>
  </si>
  <si>
    <t>ZZO1VQR05-B000ONE000</t>
  </si>
  <si>
    <t>ZZO1VQR05-B00</t>
  </si>
  <si>
    <t>4048835033141</t>
  </si>
  <si>
    <t>velluto stampa zohara matchsack svo</t>
  </si>
  <si>
    <t>ZZO1VQR06-B000ONE000</t>
  </si>
  <si>
    <t>ZZO1VQR06-B00</t>
  </si>
  <si>
    <t>4048835057871</t>
  </si>
  <si>
    <t>Shopper</t>
  </si>
  <si>
    <t>flora piazza carmen shopper lhz</t>
  </si>
  <si>
    <t>ZZO1VQR08-B000ONE000</t>
  </si>
  <si>
    <t>ZZO1VQR08-B00</t>
  </si>
  <si>
    <t>4048835057901</t>
  </si>
  <si>
    <t>flora piazza zohara matchsack svo</t>
  </si>
  <si>
    <t>ZZO1VQR09-B000ONE000</t>
  </si>
  <si>
    <t>ZZO1VQR09-B00</t>
  </si>
  <si>
    <t>4048835057918</t>
  </si>
  <si>
    <t>flora piazza mathilda handbag shz</t>
  </si>
  <si>
    <t>ZZO1VQR12-B000ONE000</t>
  </si>
  <si>
    <t>ZZO1VQR12-B00</t>
  </si>
  <si>
    <t>4048835057956</t>
  </si>
  <si>
    <t>flora piazza dia shoulderbag mvz</t>
  </si>
  <si>
    <t>ZZO0UX805-O0004F184D</t>
  </si>
  <si>
    <t>ZZO0UX805-O00</t>
  </si>
  <si>
    <t>4053533845859</t>
  </si>
  <si>
    <t>Briefcases</t>
  </si>
  <si>
    <t>missori pandion briefbag mhz</t>
  </si>
  <si>
    <t>ZZO1PFJ05-A000ONE000</t>
  </si>
  <si>
    <t>ZZO1PFJ05-A00</t>
  </si>
  <si>
    <t>4053533882069</t>
  </si>
  <si>
    <t>flora uma shoulderbag xshf 1</t>
  </si>
  <si>
    <t>ZZO15VN07-K00059BA56</t>
  </si>
  <si>
    <t>ZZO15VN07-K00</t>
  </si>
  <si>
    <t>4053533891801</t>
  </si>
  <si>
    <t>dark blue</t>
  </si>
  <si>
    <t>grafico carmen shopper lhz</t>
  </si>
  <si>
    <t>ZZO15VN07-B00059BA55</t>
  </si>
  <si>
    <t>ZZO15VN07-B00</t>
  </si>
  <si>
    <t>4053533891818</t>
  </si>
  <si>
    <t>camel</t>
  </si>
  <si>
    <t>ZZO15VN18-J00059BA6C</t>
  </si>
  <si>
    <t>ZZO15VN18-J00</t>
  </si>
  <si>
    <t>4053533892310</t>
  </si>
  <si>
    <t>cubico carmen shopper lhz</t>
  </si>
  <si>
    <t>ZZO15C714-C000ONE000</t>
  </si>
  <si>
    <t>ZZO15C714-C00</t>
  </si>
  <si>
    <t>4053533970476</t>
  </si>
  <si>
    <t>messina remus shoulderbag svz</t>
  </si>
  <si>
    <t>ZZO15VQ14-K000ONE000</t>
  </si>
  <si>
    <t>ZZO15VQ14-K00</t>
  </si>
  <si>
    <t>4053533973927</t>
  </si>
  <si>
    <t>light blue</t>
  </si>
  <si>
    <t>flora misto</t>
  </si>
  <si>
    <t>ZZO15VQ30-K000ONE000</t>
  </si>
  <si>
    <t>ZZO15VQ30-K00</t>
  </si>
  <si>
    <t>4053533974887</t>
  </si>
  <si>
    <t>ZZO15VQ05-G000ONE000</t>
  </si>
  <si>
    <t>ZZO15VQ05-G00</t>
  </si>
  <si>
    <t>4053533974986</t>
  </si>
  <si>
    <t>grafica</t>
  </si>
  <si>
    <t>ZZO15VQ09-Q000ONE000</t>
  </si>
  <si>
    <t>ZZO15VQ09-Q00</t>
  </si>
  <si>
    <t>4053533975174</t>
  </si>
  <si>
    <t>ZZO15VQ09-G000ONE000</t>
  </si>
  <si>
    <t>ZZO15VQ09-G00</t>
  </si>
  <si>
    <t>4053533975198</t>
  </si>
  <si>
    <t>ZZO167EBO-E00056D235</t>
  </si>
  <si>
    <t>ZZO167EBO-E00</t>
  </si>
  <si>
    <t>4053858808355</t>
  </si>
  <si>
    <t>yellow</t>
  </si>
  <si>
    <t>PALMER</t>
  </si>
  <si>
    <t>ZZO103974-E00055ACEE</t>
  </si>
  <si>
    <t>ZZO103974-E00</t>
  </si>
  <si>
    <t>4053858859685</t>
  </si>
  <si>
    <t>EVIE</t>
  </si>
  <si>
    <t>AIGNER</t>
  </si>
  <si>
    <t>ZZO0TRM22-A0004BD65E</t>
  </si>
  <si>
    <t>ZZO0TRM22-A00</t>
  </si>
  <si>
    <t>4055539244469</t>
  </si>
  <si>
    <t>bordeaux</t>
  </si>
  <si>
    <t>ZZO0ZAZ29-C00054F82C</t>
  </si>
  <si>
    <t>ZZO0ZAZ29-C00</t>
  </si>
  <si>
    <t>4055539295003</t>
  </si>
  <si>
    <t>Mina</t>
  </si>
  <si>
    <t>ZZO0ZAZ92-Q00054F898</t>
  </si>
  <si>
    <t>ZZO0ZAZ92-Q00</t>
  </si>
  <si>
    <t>4055539335389</t>
  </si>
  <si>
    <t>Vica</t>
  </si>
  <si>
    <t>ZZO0ZAZ92-B00054F899</t>
  </si>
  <si>
    <t>ZZO0ZAZ92-B00</t>
  </si>
  <si>
    <t>4055539346033</t>
  </si>
  <si>
    <t>ZZO1FFW02-Q000ONE000</t>
  </si>
  <si>
    <t>ZZO1FFW02-Q00</t>
  </si>
  <si>
    <t>4059184100132</t>
  </si>
  <si>
    <t>Mod. Mory</t>
  </si>
  <si>
    <t>Marc O'Polo</t>
  </si>
  <si>
    <t>K4452H01E-Q110ONE000</t>
  </si>
  <si>
    <t>K4452H01E-Q11</t>
  </si>
  <si>
    <t>4059899775533</t>
  </si>
  <si>
    <t>KMH-LMSN0771 / 802 - black / OneSiz</t>
  </si>
  <si>
    <t>KIOMI</t>
  </si>
  <si>
    <t>ZZO1ME411-A000ONE000</t>
  </si>
  <si>
    <t>ZZO1ME411-A00</t>
  </si>
  <si>
    <t>4064055659329</t>
  </si>
  <si>
    <t>Luggage</t>
  </si>
  <si>
    <t>Weekend Bags</t>
  </si>
  <si>
    <t>IVP PAD DUFFLE</t>
  </si>
  <si>
    <t>Ivy Park</t>
  </si>
  <si>
    <t>AD154H0AX-K1200NS000</t>
  </si>
  <si>
    <t>AD154H0AX-K12</t>
  </si>
  <si>
    <t>4064057801870</t>
  </si>
  <si>
    <t>ADICOLOR WAISTB</t>
  </si>
  <si>
    <t>adidas Originals</t>
  </si>
  <si>
    <t>ZZO1BVN26-G0005A1F18</t>
  </si>
  <si>
    <t>ZZO1BVN26-G00</t>
  </si>
  <si>
    <t>4064092010268</t>
  </si>
  <si>
    <t>AN651H0OF-Q110ONE000</t>
  </si>
  <si>
    <t>AN651H0OF-Q11</t>
  </si>
  <si>
    <t>4064464000484</t>
  </si>
  <si>
    <t>AWH-SS21-ACC-695 - LILAC / 717 - tan</t>
  </si>
  <si>
    <t>Anna Field</t>
  </si>
  <si>
    <t>1FI53I005-K110ONE000</t>
  </si>
  <si>
    <t>1FI53I005-K11</t>
  </si>
  <si>
    <t>4064556114020</t>
  </si>
  <si>
    <t>COATED CANVAS CONVERTIBLE MID BACKPACK</t>
  </si>
  <si>
    <t>Fila</t>
  </si>
  <si>
    <t>ZZO1BT051-G000ONE000</t>
  </si>
  <si>
    <t>ZZO1BT051-G00</t>
  </si>
  <si>
    <t>4251578001203</t>
  </si>
  <si>
    <t>Iman</t>
  </si>
  <si>
    <t>Steffen Schraut</t>
  </si>
  <si>
    <t>STC51H01L-Q110ONE000</t>
  </si>
  <si>
    <t>STC51H01L-Q11</t>
  </si>
  <si>
    <t>4251578001258</t>
  </si>
  <si>
    <t>IMAN POKE BAG</t>
  </si>
  <si>
    <t>S3X51H00D-Q110ONE000</t>
  </si>
  <si>
    <t>S3X51H00D-Q11</t>
  </si>
  <si>
    <t>4251578305882</t>
  </si>
  <si>
    <t>DRILLROCKICON BAG</t>
  </si>
  <si>
    <t>STUFF MAKER</t>
  </si>
  <si>
    <t>ZZO1TTA26-N000ONE000</t>
  </si>
  <si>
    <t>ZZO1TTA26-N00</t>
  </si>
  <si>
    <t>4251578308920</t>
  </si>
  <si>
    <t>TSIM SHA TSUI</t>
  </si>
  <si>
    <t>H1Y54H004-N110ONE000</t>
  </si>
  <si>
    <t>H1Y54H004-N11</t>
  </si>
  <si>
    <t>4260447329522</t>
  </si>
  <si>
    <t>Tote Bags</t>
  </si>
  <si>
    <t>olive</t>
  </si>
  <si>
    <t>SoFo Tote</t>
  </si>
  <si>
    <t>Horizn Studios</t>
  </si>
  <si>
    <t>Maison Hēroïne</t>
  </si>
  <si>
    <t>ZZO1UJ605-N000ONE000</t>
  </si>
  <si>
    <t>ZZO1UJ605-N00</t>
  </si>
  <si>
    <t>4260653864749</t>
  </si>
  <si>
    <t>MEF52H003-Q110ONE000</t>
  </si>
  <si>
    <t>MEF52H003-Q11</t>
  </si>
  <si>
    <t>5059380134459</t>
  </si>
  <si>
    <t>Chest Rig 2</t>
  </si>
  <si>
    <t>Mennace</t>
  </si>
  <si>
    <t>MEF54H00E-Q110ONE000</t>
  </si>
  <si>
    <t>MEF54H00E-Q11</t>
  </si>
  <si>
    <t>5059383023552</t>
  </si>
  <si>
    <t>MENNACE ROSEBOWL DOUBLE BELT BAG</t>
  </si>
  <si>
    <t>MEF54H00F-Q110ONE000</t>
  </si>
  <si>
    <t>MEF54H00F-Q11</t>
  </si>
  <si>
    <t>5059383024085</t>
  </si>
  <si>
    <t>MENNACE STRAW BEACH TOTE BAG</t>
  </si>
  <si>
    <t>MEF54H00G-Q110ONE000</t>
  </si>
  <si>
    <t>MEF54H00G-Q11</t>
  </si>
  <si>
    <t>5059383882777</t>
  </si>
  <si>
    <t>PU CROSSBODY DOUBLE BAG W/ METAL BRANDED BADGE</t>
  </si>
  <si>
    <t>MEF54H00H-B110ONE000</t>
  </si>
  <si>
    <t>MEF54H00H-B11</t>
  </si>
  <si>
    <t>5059383883200</t>
  </si>
  <si>
    <t>WOVEN BRANDED CROSSBODY BAG W/ EMBOSSED PU PATCH</t>
  </si>
  <si>
    <t>ZZO1U3056-K000ONE000</t>
  </si>
  <si>
    <t>ZZO1U3056-K00</t>
  </si>
  <si>
    <t>5059489209980</t>
  </si>
  <si>
    <t>royal blue</t>
  </si>
  <si>
    <t>WXG-PARNAA-Lip Foldaway Shopper</t>
  </si>
  <si>
    <t>Ted Baker</t>
  </si>
  <si>
    <t>ZZO1U3055-H000ONE000</t>
  </si>
  <si>
    <t>ZZO1U3055-H00</t>
  </si>
  <si>
    <t>5059489230366</t>
  </si>
  <si>
    <t>WXB-PINOLA-Plaited Handle Shoulder Bag</t>
  </si>
  <si>
    <t>ZZO1RGD02-K000ONE000</t>
  </si>
  <si>
    <t>ZZO1RGD02-K00</t>
  </si>
  <si>
    <t>5059747327869</t>
  </si>
  <si>
    <t>BAL HOLDALL RO</t>
  </si>
  <si>
    <t>Hackett London</t>
  </si>
  <si>
    <t>ZZO1RGD02-Q000ONE000</t>
  </si>
  <si>
    <t>ZZO1RGD02-Q00</t>
  </si>
  <si>
    <t>5059747327876</t>
  </si>
  <si>
    <t>1KI54H007-N110ONE000</t>
  </si>
  <si>
    <t>1KI54H007-N11</t>
  </si>
  <si>
    <t>5400806837858</t>
  </si>
  <si>
    <t>YOKU</t>
  </si>
  <si>
    <t>1KI53I01A-K110ONE000</t>
  </si>
  <si>
    <t>1KI53I01A-K11</t>
  </si>
  <si>
    <t>5400852550053</t>
  </si>
  <si>
    <t>School Backpacks</t>
  </si>
  <si>
    <t>turquoise</t>
  </si>
  <si>
    <t>INIKO</t>
  </si>
  <si>
    <t>ZZO1CYG20-G000ONE000</t>
  </si>
  <si>
    <t>ZZO1CYG20-G00</t>
  </si>
  <si>
    <t>5400879245307</t>
  </si>
  <si>
    <t>MENTA</t>
  </si>
  <si>
    <t>ZZO1CYG21-E000ONE000</t>
  </si>
  <si>
    <t>ZZO1CYG21-E00</t>
  </si>
  <si>
    <t>5400879245314</t>
  </si>
  <si>
    <t>ZZO1NLH10-C000ONE000</t>
  </si>
  <si>
    <t>ZZO1NLH10-C00</t>
  </si>
  <si>
    <t>5400879248278</t>
  </si>
  <si>
    <t>OVANDO</t>
  </si>
  <si>
    <t>ZZO1CYG35-C000ONE000</t>
  </si>
  <si>
    <t>ZZO1CYG35-C00</t>
  </si>
  <si>
    <t>5400879250127</t>
  </si>
  <si>
    <t>ERA M</t>
  </si>
  <si>
    <t>ZZO1CYG36-G000ONE000</t>
  </si>
  <si>
    <t>ZZO1CYG36-G00</t>
  </si>
  <si>
    <t>5400879250134</t>
  </si>
  <si>
    <t>ZZO1CYG37-E000ONE000</t>
  </si>
  <si>
    <t>ZZO1CYG37-E00</t>
  </si>
  <si>
    <t>5400879250141</t>
  </si>
  <si>
    <t>ZZO1CYG42-G000ONE000</t>
  </si>
  <si>
    <t>ZZO1CYG42-G00</t>
  </si>
  <si>
    <t>5400879251728</t>
  </si>
  <si>
    <t>ERNA</t>
  </si>
  <si>
    <t>P0G51H0ZN-D110ONE000</t>
  </si>
  <si>
    <t>P0G51H0ZN-D11</t>
  </si>
  <si>
    <t>5608348015110</t>
  </si>
  <si>
    <t>Clutches</t>
  </si>
  <si>
    <t>Box Bag SEAGULL Silver S</t>
  </si>
  <si>
    <t>PARFOIS</t>
  </si>
  <si>
    <t>ZZO16R437-Q00058D262</t>
  </si>
  <si>
    <t>ZZO16R437-Q00</t>
  </si>
  <si>
    <t>5711747470098</t>
  </si>
  <si>
    <t>Laptop Cover 11"</t>
  </si>
  <si>
    <t>Rains</t>
  </si>
  <si>
    <t>ZZO1BVW27-D000ONE000</t>
  </si>
  <si>
    <t>ZZO1BVW27-D00</t>
  </si>
  <si>
    <t>5715210395635</t>
  </si>
  <si>
    <t>PCEBBY LEATHER PARTY BAG KAC</t>
  </si>
  <si>
    <t>Pieces</t>
  </si>
  <si>
    <t>SE351H06B-Q110ONE000</t>
  </si>
  <si>
    <t>SE351H06B-Q11</t>
  </si>
  <si>
    <t>7613385871740</t>
  </si>
  <si>
    <t>Lesly baguette</t>
  </si>
  <si>
    <t>See by Chloé</t>
  </si>
  <si>
    <t>FU151H0EC-Q110ONE000</t>
  </si>
  <si>
    <t>FU151H0EC-Q11</t>
  </si>
  <si>
    <t>8050560847579</t>
  </si>
  <si>
    <t>METROPOLIS MINI CROSSBODY</t>
  </si>
  <si>
    <t>Furla</t>
  </si>
  <si>
    <t>ZZO19JC93-A000ONE000</t>
  </si>
  <si>
    <t>ZZO19JC93-A00</t>
  </si>
  <si>
    <t>8051575023491</t>
  </si>
  <si>
    <t>MINI BAG</t>
  </si>
  <si>
    <t>M Missoni</t>
  </si>
  <si>
    <t>N3153I003-G110ONE000</t>
  </si>
  <si>
    <t>N3153I003-G11</t>
  </si>
  <si>
    <t>8053284324753</t>
  </si>
  <si>
    <t>N21W13U</t>
  </si>
  <si>
    <t>N°21</t>
  </si>
  <si>
    <t>ZZO170407-C00058491B</t>
  </si>
  <si>
    <t>ZZO170407-C00</t>
  </si>
  <si>
    <t>8055185193940</t>
  </si>
  <si>
    <t>Sports Bags</t>
  </si>
  <si>
    <t>3 PIECES MAMMY BAG S</t>
  </si>
  <si>
    <t>Emporio Armani</t>
  </si>
  <si>
    <t>P6951H07X-Q110ONE000</t>
  </si>
  <si>
    <t>P6951H07X-Q11</t>
  </si>
  <si>
    <t>8055209181991</t>
  </si>
  <si>
    <t>LOVE CLASSIC ICON SIMPLY 1 FL VIT.SETA ANTIQU</t>
  </si>
  <si>
    <t>Pinko</t>
  </si>
  <si>
    <t>P6951H084-Q110ONE000</t>
  </si>
  <si>
    <t>P6951H084-Q11</t>
  </si>
  <si>
    <t>8055209221024</t>
  </si>
  <si>
    <t>LOVE MINI SOFT SIMPLY 6 CL VIT.SETA ANTIQUE G</t>
  </si>
  <si>
    <t>C7641N002-A110ONE000</t>
  </si>
  <si>
    <t>C7641N002-A11</t>
  </si>
  <si>
    <t>8056426820939</t>
  </si>
  <si>
    <t>Large Shoulder Bag</t>
  </si>
  <si>
    <t>Champion</t>
  </si>
  <si>
    <t>EA851H051-G110ONE000</t>
  </si>
  <si>
    <t>EA851H051-G11</t>
  </si>
  <si>
    <t>8056861884565</t>
  </si>
  <si>
    <t>MY EA XS</t>
  </si>
  <si>
    <t>ZZO168Y12-M000ONE000</t>
  </si>
  <si>
    <t>ZZO168Y12-M00</t>
  </si>
  <si>
    <t>8058047354459</t>
  </si>
  <si>
    <t>BORSA OBAG</t>
  </si>
  <si>
    <t>O Bag</t>
  </si>
  <si>
    <t>VEI51H04T-Q110ONE000</t>
  </si>
  <si>
    <t>VEI51H04T-Q11</t>
  </si>
  <si>
    <t>8058987403453</t>
  </si>
  <si>
    <t>CHARMS CROSSBODY</t>
  </si>
  <si>
    <t>Versace Jeans Couture</t>
  </si>
  <si>
    <t>ZZO28RN11-Q000ONE000</t>
  </si>
  <si>
    <t>ZZO28RN11-Q00</t>
  </si>
  <si>
    <t>8058987886607</t>
  </si>
  <si>
    <t>ZZO28RN29-E000ONE000</t>
  </si>
  <si>
    <t>ZZO28RN29-E00</t>
  </si>
  <si>
    <t>8058987888830</t>
  </si>
  <si>
    <t>BORSA CROSSBODY</t>
  </si>
  <si>
    <t>ZZO15NBDH-G00055185C</t>
  </si>
  <si>
    <t>ZZO15NBDH-G00</t>
  </si>
  <si>
    <t>8059823071485</t>
  </si>
  <si>
    <t>WOMEN'S CAMERA CASE</t>
  </si>
  <si>
    <t>ZZO170402-K00058490F</t>
  </si>
  <si>
    <t>ZZO170402-K00</t>
  </si>
  <si>
    <t>8059972448664</t>
  </si>
  <si>
    <t>ZZO11K896-A000516165</t>
  </si>
  <si>
    <t>ZZO11K896-A00</t>
  </si>
  <si>
    <t>8059978159076</t>
  </si>
  <si>
    <t>PERSEFONE SOFT</t>
  </si>
  <si>
    <t>Coccinelle</t>
  </si>
  <si>
    <t>ZZO11K898-B000516168</t>
  </si>
  <si>
    <t>ZZO11K898-B00</t>
  </si>
  <si>
    <t>8059978182821</t>
  </si>
  <si>
    <t>sand</t>
  </si>
  <si>
    <t>BORSA PELLE CALF/PELLE VITELLO</t>
  </si>
  <si>
    <t>ZZO11K887-G000516157</t>
  </si>
  <si>
    <t>ZZO11K887-G00</t>
  </si>
  <si>
    <t>8059978198846</t>
  </si>
  <si>
    <t>BORSA PELLE VITELLO</t>
  </si>
  <si>
    <t>ZZO0ZGN16-O0004F1BA5</t>
  </si>
  <si>
    <t>ZZO0ZGN16-O00</t>
  </si>
  <si>
    <t>8059978244529</t>
  </si>
  <si>
    <t>ALYSSA</t>
  </si>
  <si>
    <t>ZZO0ZGNAG-A0005009D6</t>
  </si>
  <si>
    <t>ZZO0ZGNAG-A00</t>
  </si>
  <si>
    <t>8059978270092</t>
  </si>
  <si>
    <t>3TA 18 01</t>
  </si>
  <si>
    <t>ZZO1QCHBV-T000ONE000</t>
  </si>
  <si>
    <t>ZZO1QCHBV-T00</t>
  </si>
  <si>
    <t>8435578321035</t>
  </si>
  <si>
    <t>ADAPT. LAPTOP BACKPACK 43CM 2C 13,3" ENSO COLLECT</t>
  </si>
  <si>
    <t>Ensō</t>
  </si>
  <si>
    <t>ZZO1JEV01-K000ONE000</t>
  </si>
  <si>
    <t>ZZO1JEV01-K00</t>
  </si>
  <si>
    <t>8445156634556</t>
  </si>
  <si>
    <t>BAG P RIBERA</t>
  </si>
  <si>
    <t>Mango</t>
  </si>
  <si>
    <t>TO152H0FT-Q110ONE000</t>
  </si>
  <si>
    <t>TO152H0FT-Q11</t>
  </si>
  <si>
    <t>8720114628007</t>
  </si>
  <si>
    <t>ELEVATED NYLON 48 HOUR BAG</t>
  </si>
  <si>
    <t>Tommy Hilfiger</t>
  </si>
  <si>
    <t>ZZO119DEQ-Q00052E09F</t>
  </si>
  <si>
    <t>ZZO119DEQ-Q00</t>
  </si>
  <si>
    <t>8720211350238</t>
  </si>
  <si>
    <t>Handbag</t>
  </si>
  <si>
    <t>Mexx</t>
  </si>
  <si>
    <t>Summe von Final Stock (available)</t>
  </si>
  <si>
    <t>Gesamtergebnis</t>
  </si>
  <si>
    <t>NOS</t>
  </si>
  <si>
    <t>Average RRP</t>
  </si>
  <si>
    <t>CG1</t>
  </si>
  <si>
    <t>CG2</t>
  </si>
  <si>
    <t>CG3</t>
  </si>
  <si>
    <t>CG4</t>
  </si>
  <si>
    <t>CG5</t>
  </si>
  <si>
    <t>Season</t>
  </si>
  <si>
    <t>Color</t>
  </si>
  <si>
    <t>RRP DE</t>
  </si>
  <si>
    <t>RRP Total</t>
  </si>
  <si>
    <t>Image</t>
  </si>
  <si>
    <t>Summe von RRP Total</t>
  </si>
  <si>
    <t>Total</t>
  </si>
  <si>
    <t>Quality</t>
  </si>
  <si>
    <t>Category</t>
  </si>
  <si>
    <t>Pallets</t>
  </si>
  <si>
    <t>Quantity</t>
  </si>
  <si>
    <t>AVG RRP/pc.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</si>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</sst>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[$€-1]"/>
    <numFmt numFmtId="165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11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5175B9"/>
      </patternFill>
    </fill>
  </fills>
  <borders count="5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165" fontId="2" fillId="3" borderId="2" xfId="0" applyNumberFormat="1" applyFont="1" applyFill="1" applyBorder="1"/>
    <xf numFmtId="165" fontId="2" fillId="3" borderId="3" xfId="0" applyNumberFormat="1" applyFont="1" applyFill="1" applyBorder="1"/>
    <xf numFmtId="164" fontId="0" fillId="0" borderId="0" xfId="0" applyNumberFormat="1"/>
    <xf numFmtId="165" fontId="2" fillId="0" borderId="0" xfId="0" applyNumberFormat="1" applyFont="1"/>
    <xf numFmtId="9" fontId="2" fillId="0" borderId="0" xfId="1" applyFont="1"/>
    <xf numFmtId="0" fontId="4" fillId="0" borderId="0" xfId="2"/>
    <xf numFmtId="0" fontId="4" fillId="0" borderId="0" xfId="2" applyAlignment="1">
      <alignment horizontal="center" vertical="center"/>
    </xf>
    <xf numFmtId="0" fontId="5" fillId="4" borderId="0" xfId="2" applyFont="1" applyFill="1"/>
    <xf numFmtId="8" fontId="0" fillId="0" borderId="0" xfId="0" applyNumberFormat="1"/>
    <xf numFmtId="8" fontId="2" fillId="3" borderId="3" xfId="0" applyNumberFormat="1" applyFont="1" applyFill="1" applyBorder="1"/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8" fontId="7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8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3">
    <cellStyle name="Normal" xfId="0" builtinId="0"/>
    <cellStyle name="Percent" xfId="1" builtinId="5"/>
    <cellStyle name="Standard 2" xfId="2"/>
  </cellStyles>
  <dxfs count="2">
    <dxf>
      <numFmt numFmtId="166" formatCode="#,##0.00\ &quot;PLN&quot;_);[Red]\(#,##0.00\ &quot;PLN&quot;\)"/>
    </dxf>
    <dxf>
      <numFmt numFmtId="166" formatCode="#,##0.00\ &quot;PLN&quot;_);[Red]\(#,##0.00\ &quot;PLN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jpeg"/><Relationship Id="rId110" Type="http://schemas.openxmlformats.org/officeDocument/2006/relationships/image" Target="../media/image110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285750</xdr:rowOff>
    </xdr:from>
    <xdr:to>
      <xdr:col>0</xdr:col>
      <xdr:colOff>1714500</xdr:colOff>
      <xdr:row>1</xdr:row>
      <xdr:rowOff>2352675</xdr:rowOff>
    </xdr:to>
    <xdr:pic>
      <xdr:nvPicPr>
        <xdr:cNvPr id="3" name="Picture 3" descr="ZZO15VN07-B00">
          <a:extLst>
            <a:ext uri="{FF2B5EF4-FFF2-40B4-BE49-F238E27FC236}">
              <a16:creationId xmlns="" xmlns:a16="http://schemas.microsoft.com/office/drawing/2014/main" id="{7D05C560-9060-4A2C-8CC9-0EB4D16C2B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" y="5391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</xdr:row>
      <xdr:rowOff>285750</xdr:rowOff>
    </xdr:from>
    <xdr:to>
      <xdr:col>0</xdr:col>
      <xdr:colOff>1714500</xdr:colOff>
      <xdr:row>2</xdr:row>
      <xdr:rowOff>2352675</xdr:rowOff>
    </xdr:to>
    <xdr:pic>
      <xdr:nvPicPr>
        <xdr:cNvPr id="4" name="Picture 4" descr="ZZO1RGD02-Q00">
          <a:extLst>
            <a:ext uri="{FF2B5EF4-FFF2-40B4-BE49-F238E27FC236}">
              <a16:creationId xmlns="" xmlns:a16="http://schemas.microsoft.com/office/drawing/2014/main" id="{28609DC5-A777-42F5-AC33-FED5CDE5DD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1940" y="7200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</xdr:row>
      <xdr:rowOff>285750</xdr:rowOff>
    </xdr:from>
    <xdr:to>
      <xdr:col>0</xdr:col>
      <xdr:colOff>1714500</xdr:colOff>
      <xdr:row>3</xdr:row>
      <xdr:rowOff>2352675</xdr:rowOff>
    </xdr:to>
    <xdr:pic>
      <xdr:nvPicPr>
        <xdr:cNvPr id="5" name="Picture 5" descr="ZZO1VQR12-B00">
          <a:extLst>
            <a:ext uri="{FF2B5EF4-FFF2-40B4-BE49-F238E27FC236}">
              <a16:creationId xmlns="" xmlns:a16="http://schemas.microsoft.com/office/drawing/2014/main" id="{B05B4F00-E8A8-41D9-B2C7-6952ADBE2B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1940" y="9010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</xdr:row>
      <xdr:rowOff>285750</xdr:rowOff>
    </xdr:from>
    <xdr:to>
      <xdr:col>0</xdr:col>
      <xdr:colOff>1714500</xdr:colOff>
      <xdr:row>4</xdr:row>
      <xdr:rowOff>2352675</xdr:rowOff>
    </xdr:to>
    <xdr:pic>
      <xdr:nvPicPr>
        <xdr:cNvPr id="7" name="Picture 7" descr="ZZO1VQR09-B00">
          <a:extLst>
            <a:ext uri="{FF2B5EF4-FFF2-40B4-BE49-F238E27FC236}">
              <a16:creationId xmlns="" xmlns:a16="http://schemas.microsoft.com/office/drawing/2014/main" id="{C317B680-601F-4EAA-BA69-4EB1C445F4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1940" y="12630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</xdr:row>
      <xdr:rowOff>285750</xdr:rowOff>
    </xdr:from>
    <xdr:to>
      <xdr:col>0</xdr:col>
      <xdr:colOff>1714500</xdr:colOff>
      <xdr:row>5</xdr:row>
      <xdr:rowOff>2352675</xdr:rowOff>
    </xdr:to>
    <xdr:pic>
      <xdr:nvPicPr>
        <xdr:cNvPr id="8" name="Picture 8" descr="ZZO0YHZ03-Q00">
          <a:extLst>
            <a:ext uri="{FF2B5EF4-FFF2-40B4-BE49-F238E27FC236}">
              <a16:creationId xmlns="" xmlns:a16="http://schemas.microsoft.com/office/drawing/2014/main" id="{4DF08D86-688B-46DA-9184-8EB5D6DDB2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1940" y="14439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</xdr:row>
      <xdr:rowOff>285750</xdr:rowOff>
    </xdr:from>
    <xdr:to>
      <xdr:col>0</xdr:col>
      <xdr:colOff>1714500</xdr:colOff>
      <xdr:row>6</xdr:row>
      <xdr:rowOff>2352675</xdr:rowOff>
    </xdr:to>
    <xdr:pic>
      <xdr:nvPicPr>
        <xdr:cNvPr id="9" name="Picture 9" descr="ZZO11K887-G00">
          <a:extLst>
            <a:ext uri="{FF2B5EF4-FFF2-40B4-BE49-F238E27FC236}">
              <a16:creationId xmlns="" xmlns:a16="http://schemas.microsoft.com/office/drawing/2014/main" id="{A656FCD7-F2DD-40A1-9A1B-4675AC487A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1940" y="16249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</xdr:row>
      <xdr:rowOff>285750</xdr:rowOff>
    </xdr:from>
    <xdr:to>
      <xdr:col>0</xdr:col>
      <xdr:colOff>1714500</xdr:colOff>
      <xdr:row>7</xdr:row>
      <xdr:rowOff>2352675</xdr:rowOff>
    </xdr:to>
    <xdr:pic>
      <xdr:nvPicPr>
        <xdr:cNvPr id="10" name="Picture 10" descr="MK151H0YF-Q11">
          <a:extLst>
            <a:ext uri="{FF2B5EF4-FFF2-40B4-BE49-F238E27FC236}">
              <a16:creationId xmlns="" xmlns:a16="http://schemas.microsoft.com/office/drawing/2014/main" id="{CD9E51A8-7895-4BFA-A016-DCEC29F974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1940" y="18059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</xdr:row>
      <xdr:rowOff>285750</xdr:rowOff>
    </xdr:from>
    <xdr:to>
      <xdr:col>0</xdr:col>
      <xdr:colOff>1714500</xdr:colOff>
      <xdr:row>8</xdr:row>
      <xdr:rowOff>2352675</xdr:rowOff>
    </xdr:to>
    <xdr:pic>
      <xdr:nvPicPr>
        <xdr:cNvPr id="12" name="Picture 12" descr="ZZO19JC93-A00">
          <a:extLst>
            <a:ext uri="{FF2B5EF4-FFF2-40B4-BE49-F238E27FC236}">
              <a16:creationId xmlns="" xmlns:a16="http://schemas.microsoft.com/office/drawing/2014/main" id="{883C54E5-02CF-466F-8C9E-A500AC27F8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1940" y="21678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</xdr:row>
      <xdr:rowOff>285750</xdr:rowOff>
    </xdr:from>
    <xdr:to>
      <xdr:col>0</xdr:col>
      <xdr:colOff>1714500</xdr:colOff>
      <xdr:row>9</xdr:row>
      <xdr:rowOff>2352675</xdr:rowOff>
    </xdr:to>
    <xdr:pic>
      <xdr:nvPicPr>
        <xdr:cNvPr id="13" name="Picture 13" descr="ZZO1BVW27-D00">
          <a:extLst>
            <a:ext uri="{FF2B5EF4-FFF2-40B4-BE49-F238E27FC236}">
              <a16:creationId xmlns="" xmlns:a16="http://schemas.microsoft.com/office/drawing/2014/main" id="{D90DE9A0-22D9-47D4-B0ED-15A7AE6E7A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1940" y="23488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</xdr:row>
      <xdr:rowOff>285750</xdr:rowOff>
    </xdr:from>
    <xdr:to>
      <xdr:col>0</xdr:col>
      <xdr:colOff>1714500</xdr:colOff>
      <xdr:row>10</xdr:row>
      <xdr:rowOff>2352675</xdr:rowOff>
    </xdr:to>
    <xdr:pic>
      <xdr:nvPicPr>
        <xdr:cNvPr id="15" name="Picture 15" descr="ZZO14H203-Q00">
          <a:extLst>
            <a:ext uri="{FF2B5EF4-FFF2-40B4-BE49-F238E27FC236}">
              <a16:creationId xmlns="" xmlns:a16="http://schemas.microsoft.com/office/drawing/2014/main" id="{9AFB9F7A-58CA-48E1-85C5-FA6B2D7E6E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81940" y="27108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</xdr:row>
      <xdr:rowOff>285750</xdr:rowOff>
    </xdr:from>
    <xdr:to>
      <xdr:col>0</xdr:col>
      <xdr:colOff>1714500</xdr:colOff>
      <xdr:row>11</xdr:row>
      <xdr:rowOff>2352675</xdr:rowOff>
    </xdr:to>
    <xdr:pic>
      <xdr:nvPicPr>
        <xdr:cNvPr id="16" name="Picture 16" descr="STC51H01L-Q11">
          <a:extLst>
            <a:ext uri="{FF2B5EF4-FFF2-40B4-BE49-F238E27FC236}">
              <a16:creationId xmlns="" xmlns:a16="http://schemas.microsoft.com/office/drawing/2014/main" id="{97BFF9B8-C800-4423-BDFA-02C132F78E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1940" y="28917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</xdr:row>
      <xdr:rowOff>285750</xdr:rowOff>
    </xdr:from>
    <xdr:to>
      <xdr:col>0</xdr:col>
      <xdr:colOff>1714500</xdr:colOff>
      <xdr:row>12</xdr:row>
      <xdr:rowOff>2352675</xdr:rowOff>
    </xdr:to>
    <xdr:pic>
      <xdr:nvPicPr>
        <xdr:cNvPr id="19" name="Picture 19" descr="ZZO1NLH10-C00">
          <a:extLst>
            <a:ext uri="{FF2B5EF4-FFF2-40B4-BE49-F238E27FC236}">
              <a16:creationId xmlns="" xmlns:a16="http://schemas.microsoft.com/office/drawing/2014/main" id="{B80179E7-3788-4748-B903-3CF4B91097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81940" y="34347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</xdr:row>
      <xdr:rowOff>285750</xdr:rowOff>
    </xdr:from>
    <xdr:to>
      <xdr:col>0</xdr:col>
      <xdr:colOff>1714500</xdr:colOff>
      <xdr:row>13</xdr:row>
      <xdr:rowOff>2352675</xdr:rowOff>
    </xdr:to>
    <xdr:pic>
      <xdr:nvPicPr>
        <xdr:cNvPr id="21" name="Picture 21" descr="ZZO103974-E00">
          <a:extLst>
            <a:ext uri="{FF2B5EF4-FFF2-40B4-BE49-F238E27FC236}">
              <a16:creationId xmlns="" xmlns:a16="http://schemas.microsoft.com/office/drawing/2014/main" id="{E11C5B1A-5039-452E-8EDF-7B0DA443FE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1940" y="37966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14</xdr:row>
      <xdr:rowOff>285750</xdr:rowOff>
    </xdr:from>
    <xdr:to>
      <xdr:col>0</xdr:col>
      <xdr:colOff>1714500</xdr:colOff>
      <xdr:row>14</xdr:row>
      <xdr:rowOff>2352675</xdr:rowOff>
    </xdr:to>
    <xdr:pic>
      <xdr:nvPicPr>
        <xdr:cNvPr id="23" name="Picture 23" descr="ZZO1ME411-A00">
          <a:extLst>
            <a:ext uri="{FF2B5EF4-FFF2-40B4-BE49-F238E27FC236}">
              <a16:creationId xmlns="" xmlns:a16="http://schemas.microsoft.com/office/drawing/2014/main" id="{51258D8F-B0D3-42BC-A997-7E002F7D83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1940" y="41586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15</xdr:row>
      <xdr:rowOff>285750</xdr:rowOff>
    </xdr:from>
    <xdr:to>
      <xdr:col>0</xdr:col>
      <xdr:colOff>1714500</xdr:colOff>
      <xdr:row>15</xdr:row>
      <xdr:rowOff>2352675</xdr:rowOff>
    </xdr:to>
    <xdr:pic>
      <xdr:nvPicPr>
        <xdr:cNvPr id="24" name="Picture 24" descr="ZZO1VQR05-B00">
          <a:extLst>
            <a:ext uri="{FF2B5EF4-FFF2-40B4-BE49-F238E27FC236}">
              <a16:creationId xmlns="" xmlns:a16="http://schemas.microsoft.com/office/drawing/2014/main" id="{241B233E-892F-4FAB-B93D-161D626EF1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81940" y="43395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16</xdr:row>
      <xdr:rowOff>285750</xdr:rowOff>
    </xdr:from>
    <xdr:to>
      <xdr:col>0</xdr:col>
      <xdr:colOff>1714500</xdr:colOff>
      <xdr:row>16</xdr:row>
      <xdr:rowOff>2352675</xdr:rowOff>
    </xdr:to>
    <xdr:pic>
      <xdr:nvPicPr>
        <xdr:cNvPr id="27" name="Picture 27" descr="K4452H01E-Q11">
          <a:extLst>
            <a:ext uri="{FF2B5EF4-FFF2-40B4-BE49-F238E27FC236}">
              <a16:creationId xmlns="" xmlns:a16="http://schemas.microsoft.com/office/drawing/2014/main" id="{1589B2BD-1D67-4302-841D-3855C50328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81940" y="48825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17</xdr:row>
      <xdr:rowOff>285750</xdr:rowOff>
    </xdr:from>
    <xdr:to>
      <xdr:col>0</xdr:col>
      <xdr:colOff>1714500</xdr:colOff>
      <xdr:row>17</xdr:row>
      <xdr:rowOff>2352675</xdr:rowOff>
    </xdr:to>
    <xdr:pic>
      <xdr:nvPicPr>
        <xdr:cNvPr id="28" name="Picture 28" descr="MK151H0YF-O11">
          <a:extLst>
            <a:ext uri="{FF2B5EF4-FFF2-40B4-BE49-F238E27FC236}">
              <a16:creationId xmlns="" xmlns:a16="http://schemas.microsoft.com/office/drawing/2014/main" id="{46D87937-50BA-40A9-9904-44A39F9F3F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81940" y="50634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18</xdr:row>
      <xdr:rowOff>285750</xdr:rowOff>
    </xdr:from>
    <xdr:to>
      <xdr:col>0</xdr:col>
      <xdr:colOff>1714500</xdr:colOff>
      <xdr:row>18</xdr:row>
      <xdr:rowOff>2352675</xdr:rowOff>
    </xdr:to>
    <xdr:pic>
      <xdr:nvPicPr>
        <xdr:cNvPr id="31" name="Picture 31" descr="ZZO1TUV07-C00">
          <a:extLst>
            <a:ext uri="{FF2B5EF4-FFF2-40B4-BE49-F238E27FC236}">
              <a16:creationId xmlns="" xmlns:a16="http://schemas.microsoft.com/office/drawing/2014/main" id="{079C7493-B803-45CC-9F77-7EFEF42199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81940" y="56064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19</xdr:row>
      <xdr:rowOff>285750</xdr:rowOff>
    </xdr:from>
    <xdr:to>
      <xdr:col>0</xdr:col>
      <xdr:colOff>1714500</xdr:colOff>
      <xdr:row>19</xdr:row>
      <xdr:rowOff>2352675</xdr:rowOff>
    </xdr:to>
    <xdr:pic>
      <xdr:nvPicPr>
        <xdr:cNvPr id="33" name="Picture 33" descr="ZZLSSM036-O00">
          <a:extLst>
            <a:ext uri="{FF2B5EF4-FFF2-40B4-BE49-F238E27FC236}">
              <a16:creationId xmlns="" xmlns:a16="http://schemas.microsoft.com/office/drawing/2014/main" id="{2CF82D84-CA96-41C4-A034-198704E610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81940" y="59683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20</xdr:row>
      <xdr:rowOff>285750</xdr:rowOff>
    </xdr:from>
    <xdr:to>
      <xdr:col>0</xdr:col>
      <xdr:colOff>1714500</xdr:colOff>
      <xdr:row>20</xdr:row>
      <xdr:rowOff>2352675</xdr:rowOff>
    </xdr:to>
    <xdr:pic>
      <xdr:nvPicPr>
        <xdr:cNvPr id="34" name="Picture 34" descr="ZZO0YHZ05-K00">
          <a:extLst>
            <a:ext uri="{FF2B5EF4-FFF2-40B4-BE49-F238E27FC236}">
              <a16:creationId xmlns="" xmlns:a16="http://schemas.microsoft.com/office/drawing/2014/main" id="{C4B16DC0-E969-43F0-9CBB-62DF5811C7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81940" y="61493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21</xdr:row>
      <xdr:rowOff>285750</xdr:rowOff>
    </xdr:from>
    <xdr:to>
      <xdr:col>0</xdr:col>
      <xdr:colOff>1714500</xdr:colOff>
      <xdr:row>21</xdr:row>
      <xdr:rowOff>2352675</xdr:rowOff>
    </xdr:to>
    <xdr:pic>
      <xdr:nvPicPr>
        <xdr:cNvPr id="35" name="Picture 35" descr="ZZO0YZY09-Q00">
          <a:extLst>
            <a:ext uri="{FF2B5EF4-FFF2-40B4-BE49-F238E27FC236}">
              <a16:creationId xmlns="" xmlns:a16="http://schemas.microsoft.com/office/drawing/2014/main" id="{E13F5CFD-5578-4862-9CDB-717FA33143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81940" y="63303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22</xdr:row>
      <xdr:rowOff>285750</xdr:rowOff>
    </xdr:from>
    <xdr:to>
      <xdr:col>0</xdr:col>
      <xdr:colOff>1714500</xdr:colOff>
      <xdr:row>22</xdr:row>
      <xdr:rowOff>2352675</xdr:rowOff>
    </xdr:to>
    <xdr:pic>
      <xdr:nvPicPr>
        <xdr:cNvPr id="37" name="Picture 37" descr="ZZO1TUV12-Q00">
          <a:extLst>
            <a:ext uri="{FF2B5EF4-FFF2-40B4-BE49-F238E27FC236}">
              <a16:creationId xmlns="" xmlns:a16="http://schemas.microsoft.com/office/drawing/2014/main" id="{4D1A1508-686E-4017-9423-490F2E1447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81940" y="66922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23</xdr:row>
      <xdr:rowOff>285750</xdr:rowOff>
    </xdr:from>
    <xdr:to>
      <xdr:col>0</xdr:col>
      <xdr:colOff>1714500</xdr:colOff>
      <xdr:row>23</xdr:row>
      <xdr:rowOff>2352675</xdr:rowOff>
    </xdr:to>
    <xdr:pic>
      <xdr:nvPicPr>
        <xdr:cNvPr id="38" name="Picture 38" descr="ZZO1VQR08-B00">
          <a:extLst>
            <a:ext uri="{FF2B5EF4-FFF2-40B4-BE49-F238E27FC236}">
              <a16:creationId xmlns="" xmlns:a16="http://schemas.microsoft.com/office/drawing/2014/main" id="{2345C7C4-E00A-4D40-9AE6-2FDF370384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81940" y="68732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24</xdr:row>
      <xdr:rowOff>285750</xdr:rowOff>
    </xdr:from>
    <xdr:to>
      <xdr:col>0</xdr:col>
      <xdr:colOff>1714500</xdr:colOff>
      <xdr:row>24</xdr:row>
      <xdr:rowOff>2352675</xdr:rowOff>
    </xdr:to>
    <xdr:pic>
      <xdr:nvPicPr>
        <xdr:cNvPr id="39" name="Picture 39" descr="H1Y54H004-N11">
          <a:extLst>
            <a:ext uri="{FF2B5EF4-FFF2-40B4-BE49-F238E27FC236}">
              <a16:creationId xmlns="" xmlns:a16="http://schemas.microsoft.com/office/drawing/2014/main" id="{EFFB699A-1E1D-4095-A4DA-2E5EFE0DAE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81940" y="70542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25</xdr:row>
      <xdr:rowOff>285750</xdr:rowOff>
    </xdr:from>
    <xdr:to>
      <xdr:col>0</xdr:col>
      <xdr:colOff>1714500</xdr:colOff>
      <xdr:row>25</xdr:row>
      <xdr:rowOff>2352675</xdr:rowOff>
    </xdr:to>
    <xdr:pic>
      <xdr:nvPicPr>
        <xdr:cNvPr id="41" name="Picture 41" descr="ZZO15C714-C00">
          <a:extLst>
            <a:ext uri="{FF2B5EF4-FFF2-40B4-BE49-F238E27FC236}">
              <a16:creationId xmlns="" xmlns:a16="http://schemas.microsoft.com/office/drawing/2014/main" id="{54F5BE90-B9A8-4008-819C-59F2093936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81940" y="74161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26</xdr:row>
      <xdr:rowOff>285750</xdr:rowOff>
    </xdr:from>
    <xdr:to>
      <xdr:col>0</xdr:col>
      <xdr:colOff>1714500</xdr:colOff>
      <xdr:row>26</xdr:row>
      <xdr:rowOff>2352675</xdr:rowOff>
    </xdr:to>
    <xdr:pic>
      <xdr:nvPicPr>
        <xdr:cNvPr id="42" name="Picture 42" descr="AN651H0OF-Q11">
          <a:extLst>
            <a:ext uri="{FF2B5EF4-FFF2-40B4-BE49-F238E27FC236}">
              <a16:creationId xmlns="" xmlns:a16="http://schemas.microsoft.com/office/drawing/2014/main" id="{1C1D65F7-0DF5-45FF-AD70-E049C82546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1940" y="75971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27</xdr:row>
      <xdr:rowOff>285750</xdr:rowOff>
    </xdr:from>
    <xdr:to>
      <xdr:col>0</xdr:col>
      <xdr:colOff>1714500</xdr:colOff>
      <xdr:row>27</xdr:row>
      <xdr:rowOff>2352675</xdr:rowOff>
    </xdr:to>
    <xdr:pic>
      <xdr:nvPicPr>
        <xdr:cNvPr id="44" name="Picture 44" descr="MEF52H003-Q11">
          <a:extLst>
            <a:ext uri="{FF2B5EF4-FFF2-40B4-BE49-F238E27FC236}">
              <a16:creationId xmlns="" xmlns:a16="http://schemas.microsoft.com/office/drawing/2014/main" id="{56110E66-5AB7-4364-8D62-483440430D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81940" y="79590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28</xdr:row>
      <xdr:rowOff>285750</xdr:rowOff>
    </xdr:from>
    <xdr:to>
      <xdr:col>0</xdr:col>
      <xdr:colOff>1714500</xdr:colOff>
      <xdr:row>28</xdr:row>
      <xdr:rowOff>2352675</xdr:rowOff>
    </xdr:to>
    <xdr:pic>
      <xdr:nvPicPr>
        <xdr:cNvPr id="47" name="Picture 47" descr="MEF54H00G-Q11">
          <a:extLst>
            <a:ext uri="{FF2B5EF4-FFF2-40B4-BE49-F238E27FC236}">
              <a16:creationId xmlns="" xmlns:a16="http://schemas.microsoft.com/office/drawing/2014/main" id="{11930127-E36B-409D-8533-3359C10052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81940" y="85020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29</xdr:row>
      <xdr:rowOff>285750</xdr:rowOff>
    </xdr:from>
    <xdr:to>
      <xdr:col>0</xdr:col>
      <xdr:colOff>1714500</xdr:colOff>
      <xdr:row>29</xdr:row>
      <xdr:rowOff>2352675</xdr:rowOff>
    </xdr:to>
    <xdr:pic>
      <xdr:nvPicPr>
        <xdr:cNvPr id="49" name="Picture 49" descr="P6951H084-Q11">
          <a:extLst>
            <a:ext uri="{FF2B5EF4-FFF2-40B4-BE49-F238E27FC236}">
              <a16:creationId xmlns="" xmlns:a16="http://schemas.microsoft.com/office/drawing/2014/main" id="{3CEB9A28-F69E-453C-AE24-6D1DFB64D9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81940" y="88639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30</xdr:row>
      <xdr:rowOff>285750</xdr:rowOff>
    </xdr:from>
    <xdr:to>
      <xdr:col>0</xdr:col>
      <xdr:colOff>1714500</xdr:colOff>
      <xdr:row>30</xdr:row>
      <xdr:rowOff>2352675</xdr:rowOff>
    </xdr:to>
    <xdr:pic>
      <xdr:nvPicPr>
        <xdr:cNvPr id="54" name="Picture 54" descr="LE253I009-K11">
          <a:extLst>
            <a:ext uri="{FF2B5EF4-FFF2-40B4-BE49-F238E27FC236}">
              <a16:creationId xmlns="" xmlns:a16="http://schemas.microsoft.com/office/drawing/2014/main" id="{58887168-9176-4331-B87D-D4A6A68DBB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81940" y="97688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31</xdr:row>
      <xdr:rowOff>285750</xdr:rowOff>
    </xdr:from>
    <xdr:to>
      <xdr:col>0</xdr:col>
      <xdr:colOff>1714500</xdr:colOff>
      <xdr:row>31</xdr:row>
      <xdr:rowOff>2352675</xdr:rowOff>
    </xdr:to>
    <xdr:pic>
      <xdr:nvPicPr>
        <xdr:cNvPr id="56" name="Picture 56" descr="ZZO1XBC06-J00">
          <a:extLst>
            <a:ext uri="{FF2B5EF4-FFF2-40B4-BE49-F238E27FC236}">
              <a16:creationId xmlns="" xmlns:a16="http://schemas.microsoft.com/office/drawing/2014/main" id="{E6853B20-063F-4596-BCC4-CC51504FB7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81940" y="101307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32</xdr:row>
      <xdr:rowOff>285750</xdr:rowOff>
    </xdr:from>
    <xdr:to>
      <xdr:col>0</xdr:col>
      <xdr:colOff>1714500</xdr:colOff>
      <xdr:row>32</xdr:row>
      <xdr:rowOff>2352675</xdr:rowOff>
    </xdr:to>
    <xdr:pic>
      <xdr:nvPicPr>
        <xdr:cNvPr id="59" name="Picture 59" descr="MK151H0UO-Q11">
          <a:extLst>
            <a:ext uri="{FF2B5EF4-FFF2-40B4-BE49-F238E27FC236}">
              <a16:creationId xmlns="" xmlns:a16="http://schemas.microsoft.com/office/drawing/2014/main" id="{8CFCD33B-C5BB-42FC-940A-769FBADC92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81940" y="106737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33</xdr:row>
      <xdr:rowOff>285750</xdr:rowOff>
    </xdr:from>
    <xdr:to>
      <xdr:col>0</xdr:col>
      <xdr:colOff>1714500</xdr:colOff>
      <xdr:row>33</xdr:row>
      <xdr:rowOff>2352675</xdr:rowOff>
    </xdr:to>
    <xdr:pic>
      <xdr:nvPicPr>
        <xdr:cNvPr id="60" name="Picture 60" descr="S3X51H00D-Q11">
          <a:extLst>
            <a:ext uri="{FF2B5EF4-FFF2-40B4-BE49-F238E27FC236}">
              <a16:creationId xmlns="" xmlns:a16="http://schemas.microsoft.com/office/drawing/2014/main" id="{C998C2E5-74DB-4CEF-A546-D47EECEC56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81940" y="108546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34</xdr:row>
      <xdr:rowOff>285750</xdr:rowOff>
    </xdr:from>
    <xdr:to>
      <xdr:col>0</xdr:col>
      <xdr:colOff>1714500</xdr:colOff>
      <xdr:row>34</xdr:row>
      <xdr:rowOff>2352675</xdr:rowOff>
    </xdr:to>
    <xdr:pic>
      <xdr:nvPicPr>
        <xdr:cNvPr id="63" name="Picture 63" descr="ZZO15VN07-K00">
          <a:extLst>
            <a:ext uri="{FF2B5EF4-FFF2-40B4-BE49-F238E27FC236}">
              <a16:creationId xmlns="" xmlns:a16="http://schemas.microsoft.com/office/drawing/2014/main" id="{5DFC0883-5EE0-4576-9642-7B515B7E62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81940" y="113976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35</xdr:row>
      <xdr:rowOff>285750</xdr:rowOff>
    </xdr:from>
    <xdr:to>
      <xdr:col>0</xdr:col>
      <xdr:colOff>1714500</xdr:colOff>
      <xdr:row>35</xdr:row>
      <xdr:rowOff>2352675</xdr:rowOff>
    </xdr:to>
    <xdr:pic>
      <xdr:nvPicPr>
        <xdr:cNvPr id="64" name="Picture 64" descr="ZZO1TTA26-N00">
          <a:extLst>
            <a:ext uri="{FF2B5EF4-FFF2-40B4-BE49-F238E27FC236}">
              <a16:creationId xmlns="" xmlns:a16="http://schemas.microsoft.com/office/drawing/2014/main" id="{A9E06765-846C-45B6-8814-D8C0546157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281940" y="115785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36</xdr:row>
      <xdr:rowOff>285750</xdr:rowOff>
    </xdr:from>
    <xdr:to>
      <xdr:col>0</xdr:col>
      <xdr:colOff>1714500</xdr:colOff>
      <xdr:row>36</xdr:row>
      <xdr:rowOff>2352675</xdr:rowOff>
    </xdr:to>
    <xdr:pic>
      <xdr:nvPicPr>
        <xdr:cNvPr id="67" name="Picture 67" descr="TO152H0FT-Q11">
          <a:extLst>
            <a:ext uri="{FF2B5EF4-FFF2-40B4-BE49-F238E27FC236}">
              <a16:creationId xmlns="" xmlns:a16="http://schemas.microsoft.com/office/drawing/2014/main" id="{F1C02657-9745-4F76-A12B-43C9127D6E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281940" y="121215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37</xdr:row>
      <xdr:rowOff>285750</xdr:rowOff>
    </xdr:from>
    <xdr:to>
      <xdr:col>0</xdr:col>
      <xdr:colOff>1714500</xdr:colOff>
      <xdr:row>37</xdr:row>
      <xdr:rowOff>2352675</xdr:rowOff>
    </xdr:to>
    <xdr:pic>
      <xdr:nvPicPr>
        <xdr:cNvPr id="69" name="Picture 69" descr="ZZO0ZGNAG-A00">
          <a:extLst>
            <a:ext uri="{FF2B5EF4-FFF2-40B4-BE49-F238E27FC236}">
              <a16:creationId xmlns="" xmlns:a16="http://schemas.microsoft.com/office/drawing/2014/main" id="{EC814F2B-0E24-48B1-ABCB-14513800B3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281940" y="124834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38</xdr:row>
      <xdr:rowOff>285750</xdr:rowOff>
    </xdr:from>
    <xdr:to>
      <xdr:col>0</xdr:col>
      <xdr:colOff>1714500</xdr:colOff>
      <xdr:row>38</xdr:row>
      <xdr:rowOff>2352675</xdr:rowOff>
    </xdr:to>
    <xdr:pic>
      <xdr:nvPicPr>
        <xdr:cNvPr id="71" name="Picture 71" descr="1KI54H007-N11">
          <a:extLst>
            <a:ext uri="{FF2B5EF4-FFF2-40B4-BE49-F238E27FC236}">
              <a16:creationId xmlns="" xmlns:a16="http://schemas.microsoft.com/office/drawing/2014/main" id="{58CFAC8D-6F2C-4144-85C1-2C25938DC1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81940" y="128454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39</xdr:row>
      <xdr:rowOff>285750</xdr:rowOff>
    </xdr:from>
    <xdr:to>
      <xdr:col>0</xdr:col>
      <xdr:colOff>1714500</xdr:colOff>
      <xdr:row>39</xdr:row>
      <xdr:rowOff>2352675</xdr:rowOff>
    </xdr:to>
    <xdr:pic>
      <xdr:nvPicPr>
        <xdr:cNvPr id="72" name="Picture 72" descr="P0G51H0ZN-D11">
          <a:extLst>
            <a:ext uri="{FF2B5EF4-FFF2-40B4-BE49-F238E27FC236}">
              <a16:creationId xmlns="" xmlns:a16="http://schemas.microsoft.com/office/drawing/2014/main" id="{19D6A1D9-AF38-4712-9DA7-DD198EAC3C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281940" y="130263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40</xdr:row>
      <xdr:rowOff>285750</xdr:rowOff>
    </xdr:from>
    <xdr:to>
      <xdr:col>0</xdr:col>
      <xdr:colOff>1714500</xdr:colOff>
      <xdr:row>40</xdr:row>
      <xdr:rowOff>2352675</xdr:rowOff>
    </xdr:to>
    <xdr:pic>
      <xdr:nvPicPr>
        <xdr:cNvPr id="76" name="Picture 76" descr="P6951H07X-Q11">
          <a:extLst>
            <a:ext uri="{FF2B5EF4-FFF2-40B4-BE49-F238E27FC236}">
              <a16:creationId xmlns="" xmlns:a16="http://schemas.microsoft.com/office/drawing/2014/main" id="{5B41F45A-92FB-4527-8250-AE9B084926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281940" y="137502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41</xdr:row>
      <xdr:rowOff>285750</xdr:rowOff>
    </xdr:from>
    <xdr:to>
      <xdr:col>0</xdr:col>
      <xdr:colOff>1714500</xdr:colOff>
      <xdr:row>41</xdr:row>
      <xdr:rowOff>2352675</xdr:rowOff>
    </xdr:to>
    <xdr:pic>
      <xdr:nvPicPr>
        <xdr:cNvPr id="79" name="Picture 79" descr="ZZO16R437-Q00">
          <a:extLst>
            <a:ext uri="{FF2B5EF4-FFF2-40B4-BE49-F238E27FC236}">
              <a16:creationId xmlns="" xmlns:a16="http://schemas.microsoft.com/office/drawing/2014/main" id="{90392E18-06A8-4391-B07C-624290F08E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281940" y="142932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42</xdr:row>
      <xdr:rowOff>285750</xdr:rowOff>
    </xdr:from>
    <xdr:to>
      <xdr:col>0</xdr:col>
      <xdr:colOff>1714500</xdr:colOff>
      <xdr:row>42</xdr:row>
      <xdr:rowOff>2352675</xdr:rowOff>
    </xdr:to>
    <xdr:pic>
      <xdr:nvPicPr>
        <xdr:cNvPr id="80" name="Picture 80" descr="ZZO0UX805-O00">
          <a:extLst>
            <a:ext uri="{FF2B5EF4-FFF2-40B4-BE49-F238E27FC236}">
              <a16:creationId xmlns="" xmlns:a16="http://schemas.microsoft.com/office/drawing/2014/main" id="{2FEFE8B4-E31C-40E6-B3A4-3CC384861E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281940" y="144741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43</xdr:row>
      <xdr:rowOff>285750</xdr:rowOff>
    </xdr:from>
    <xdr:to>
      <xdr:col>0</xdr:col>
      <xdr:colOff>1714500</xdr:colOff>
      <xdr:row>43</xdr:row>
      <xdr:rowOff>2352675</xdr:rowOff>
    </xdr:to>
    <xdr:pic>
      <xdr:nvPicPr>
        <xdr:cNvPr id="83" name="Picture 83" descr="NE254H00F-M11">
          <a:extLst>
            <a:ext uri="{FF2B5EF4-FFF2-40B4-BE49-F238E27FC236}">
              <a16:creationId xmlns="" xmlns:a16="http://schemas.microsoft.com/office/drawing/2014/main" id="{3ED17713-2AF4-4251-B5C3-2B0F89E988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281940" y="150171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44</xdr:row>
      <xdr:rowOff>285750</xdr:rowOff>
    </xdr:from>
    <xdr:to>
      <xdr:col>0</xdr:col>
      <xdr:colOff>1714500</xdr:colOff>
      <xdr:row>44</xdr:row>
      <xdr:rowOff>2352675</xdr:rowOff>
    </xdr:to>
    <xdr:pic>
      <xdr:nvPicPr>
        <xdr:cNvPr id="85" name="Picture 85" descr="ZZO1CYG21-E00">
          <a:extLst>
            <a:ext uri="{FF2B5EF4-FFF2-40B4-BE49-F238E27FC236}">
              <a16:creationId xmlns="" xmlns:a16="http://schemas.microsoft.com/office/drawing/2014/main" id="{2A2B8E4D-9E40-43C1-83E8-426DC35674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281940" y="153790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45</xdr:row>
      <xdr:rowOff>285750</xdr:rowOff>
    </xdr:from>
    <xdr:to>
      <xdr:col>0</xdr:col>
      <xdr:colOff>1714500</xdr:colOff>
      <xdr:row>45</xdr:row>
      <xdr:rowOff>2352675</xdr:rowOff>
    </xdr:to>
    <xdr:pic>
      <xdr:nvPicPr>
        <xdr:cNvPr id="87" name="Picture 87" descr="NE254H00F-Q11">
          <a:extLst>
            <a:ext uri="{FF2B5EF4-FFF2-40B4-BE49-F238E27FC236}">
              <a16:creationId xmlns="" xmlns:a16="http://schemas.microsoft.com/office/drawing/2014/main" id="{11CDE287-9370-4D9B-8A4B-B8D77377C9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281940" y="157410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46</xdr:row>
      <xdr:rowOff>285750</xdr:rowOff>
    </xdr:from>
    <xdr:to>
      <xdr:col>0</xdr:col>
      <xdr:colOff>1714500</xdr:colOff>
      <xdr:row>46</xdr:row>
      <xdr:rowOff>2352675</xdr:rowOff>
    </xdr:to>
    <xdr:pic>
      <xdr:nvPicPr>
        <xdr:cNvPr id="89" name="Picture 89" descr="ZZLSSN015-Q00">
          <a:extLst>
            <a:ext uri="{FF2B5EF4-FFF2-40B4-BE49-F238E27FC236}">
              <a16:creationId xmlns="" xmlns:a16="http://schemas.microsoft.com/office/drawing/2014/main" id="{7664E80D-DB3F-4F9E-94A9-F7755C1A5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281940" y="161029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47</xdr:row>
      <xdr:rowOff>285750</xdr:rowOff>
    </xdr:from>
    <xdr:to>
      <xdr:col>0</xdr:col>
      <xdr:colOff>1714500</xdr:colOff>
      <xdr:row>47</xdr:row>
      <xdr:rowOff>2352675</xdr:rowOff>
    </xdr:to>
    <xdr:pic>
      <xdr:nvPicPr>
        <xdr:cNvPr id="94" name="Picture 94" descr="ZZO28RN29-E00">
          <a:extLst>
            <a:ext uri="{FF2B5EF4-FFF2-40B4-BE49-F238E27FC236}">
              <a16:creationId xmlns="" xmlns:a16="http://schemas.microsoft.com/office/drawing/2014/main" id="{314D953C-17F8-4AB4-8350-B5B516BF49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281940" y="170078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48</xdr:row>
      <xdr:rowOff>285750</xdr:rowOff>
    </xdr:from>
    <xdr:to>
      <xdr:col>0</xdr:col>
      <xdr:colOff>1714500</xdr:colOff>
      <xdr:row>48</xdr:row>
      <xdr:rowOff>2352675</xdr:rowOff>
    </xdr:to>
    <xdr:pic>
      <xdr:nvPicPr>
        <xdr:cNvPr id="95" name="Picture 95" descr="1FI53I005-K11">
          <a:extLst>
            <a:ext uri="{FF2B5EF4-FFF2-40B4-BE49-F238E27FC236}">
              <a16:creationId xmlns="" xmlns:a16="http://schemas.microsoft.com/office/drawing/2014/main" id="{29E5CA89-978B-4995-A178-E5F9FE1488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281940" y="171888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49</xdr:row>
      <xdr:rowOff>285750</xdr:rowOff>
    </xdr:from>
    <xdr:to>
      <xdr:col>0</xdr:col>
      <xdr:colOff>1714500</xdr:colOff>
      <xdr:row>49</xdr:row>
      <xdr:rowOff>2352675</xdr:rowOff>
    </xdr:to>
    <xdr:pic>
      <xdr:nvPicPr>
        <xdr:cNvPr id="98" name="Picture 98" descr="MEF54H00F-Q11">
          <a:extLst>
            <a:ext uri="{FF2B5EF4-FFF2-40B4-BE49-F238E27FC236}">
              <a16:creationId xmlns="" xmlns:a16="http://schemas.microsoft.com/office/drawing/2014/main" id="{6AC41EA5-D2CA-4EB4-AC73-922F5F6EE8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281940" y="177317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50</xdr:row>
      <xdr:rowOff>285750</xdr:rowOff>
    </xdr:from>
    <xdr:to>
      <xdr:col>0</xdr:col>
      <xdr:colOff>1714500</xdr:colOff>
      <xdr:row>50</xdr:row>
      <xdr:rowOff>2352675</xdr:rowOff>
    </xdr:to>
    <xdr:pic>
      <xdr:nvPicPr>
        <xdr:cNvPr id="99" name="Picture 99" descr="NE254H00S-A11">
          <a:extLst>
            <a:ext uri="{FF2B5EF4-FFF2-40B4-BE49-F238E27FC236}">
              <a16:creationId xmlns="" xmlns:a16="http://schemas.microsoft.com/office/drawing/2014/main" id="{8FCA1FF4-F11A-43A1-92F7-E58B66D456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281940" y="179127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51</xdr:row>
      <xdr:rowOff>285750</xdr:rowOff>
    </xdr:from>
    <xdr:to>
      <xdr:col>0</xdr:col>
      <xdr:colOff>1714500</xdr:colOff>
      <xdr:row>51</xdr:row>
      <xdr:rowOff>2352675</xdr:rowOff>
    </xdr:to>
    <xdr:pic>
      <xdr:nvPicPr>
        <xdr:cNvPr id="101" name="Picture 101" descr="ZZO1CYG35-C00">
          <a:extLst>
            <a:ext uri="{FF2B5EF4-FFF2-40B4-BE49-F238E27FC236}">
              <a16:creationId xmlns="" xmlns:a16="http://schemas.microsoft.com/office/drawing/2014/main" id="{7BEA83E7-805D-478E-8EC8-D877355B6A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281940" y="182746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52</xdr:row>
      <xdr:rowOff>285750</xdr:rowOff>
    </xdr:from>
    <xdr:to>
      <xdr:col>0</xdr:col>
      <xdr:colOff>1714500</xdr:colOff>
      <xdr:row>52</xdr:row>
      <xdr:rowOff>2352675</xdr:rowOff>
    </xdr:to>
    <xdr:pic>
      <xdr:nvPicPr>
        <xdr:cNvPr id="102" name="Picture 102" descr="ZZO1UJ605-N00">
          <a:extLst>
            <a:ext uri="{FF2B5EF4-FFF2-40B4-BE49-F238E27FC236}">
              <a16:creationId xmlns="" xmlns:a16="http://schemas.microsoft.com/office/drawing/2014/main" id="{B7197AD4-02C6-4658-93DD-61305A7DD5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281940" y="184556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53</xdr:row>
      <xdr:rowOff>285750</xdr:rowOff>
    </xdr:from>
    <xdr:to>
      <xdr:col>0</xdr:col>
      <xdr:colOff>1714500</xdr:colOff>
      <xdr:row>53</xdr:row>
      <xdr:rowOff>2352675</xdr:rowOff>
    </xdr:to>
    <xdr:pic>
      <xdr:nvPicPr>
        <xdr:cNvPr id="103" name="Picture 103" descr="MK151H10O-A11">
          <a:extLst>
            <a:ext uri="{FF2B5EF4-FFF2-40B4-BE49-F238E27FC236}">
              <a16:creationId xmlns="" xmlns:a16="http://schemas.microsoft.com/office/drawing/2014/main" id="{32E1EAF3-1BE9-4CE3-BDBF-59BFA16919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281940" y="186366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54</xdr:row>
      <xdr:rowOff>285750</xdr:rowOff>
    </xdr:from>
    <xdr:to>
      <xdr:col>0</xdr:col>
      <xdr:colOff>1714500</xdr:colOff>
      <xdr:row>54</xdr:row>
      <xdr:rowOff>2352675</xdr:rowOff>
    </xdr:to>
    <xdr:pic>
      <xdr:nvPicPr>
        <xdr:cNvPr id="104" name="Picture 104" descr="ZZO119DEQ-Q00">
          <a:extLst>
            <a:ext uri="{FF2B5EF4-FFF2-40B4-BE49-F238E27FC236}">
              <a16:creationId xmlns="" xmlns:a16="http://schemas.microsoft.com/office/drawing/2014/main" id="{61BC7858-4C13-4179-B9C3-C705E46C23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281940" y="188175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55</xdr:row>
      <xdr:rowOff>285750</xdr:rowOff>
    </xdr:from>
    <xdr:to>
      <xdr:col>0</xdr:col>
      <xdr:colOff>1714500</xdr:colOff>
      <xdr:row>55</xdr:row>
      <xdr:rowOff>2352675</xdr:rowOff>
    </xdr:to>
    <xdr:pic>
      <xdr:nvPicPr>
        <xdr:cNvPr id="105" name="Picture 105" descr="EA851H051-G11">
          <a:extLst>
            <a:ext uri="{FF2B5EF4-FFF2-40B4-BE49-F238E27FC236}">
              <a16:creationId xmlns="" xmlns:a16="http://schemas.microsoft.com/office/drawing/2014/main" id="{3E2FBC6A-8802-41E5-A668-D096D21756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281940" y="189985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56</xdr:row>
      <xdr:rowOff>285750</xdr:rowOff>
    </xdr:from>
    <xdr:to>
      <xdr:col>0</xdr:col>
      <xdr:colOff>1714500</xdr:colOff>
      <xdr:row>56</xdr:row>
      <xdr:rowOff>2352675</xdr:rowOff>
    </xdr:to>
    <xdr:pic>
      <xdr:nvPicPr>
        <xdr:cNvPr id="111" name="Picture 111" descr="ZZO163A01-N00">
          <a:extLst>
            <a:ext uri="{FF2B5EF4-FFF2-40B4-BE49-F238E27FC236}">
              <a16:creationId xmlns="" xmlns:a16="http://schemas.microsoft.com/office/drawing/2014/main" id="{09354CF4-FFEE-4B92-9375-40EA6495B2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281940" y="200844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57</xdr:row>
      <xdr:rowOff>285750</xdr:rowOff>
    </xdr:from>
    <xdr:to>
      <xdr:col>0</xdr:col>
      <xdr:colOff>1714500</xdr:colOff>
      <xdr:row>57</xdr:row>
      <xdr:rowOff>2352675</xdr:rowOff>
    </xdr:to>
    <xdr:pic>
      <xdr:nvPicPr>
        <xdr:cNvPr id="112" name="Picture 112" descr="ZZO168Y12-M00">
          <a:extLst>
            <a:ext uri="{FF2B5EF4-FFF2-40B4-BE49-F238E27FC236}">
              <a16:creationId xmlns="" xmlns:a16="http://schemas.microsoft.com/office/drawing/2014/main" id="{09A36E82-8A9E-4EE1-9D33-5B28366F31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81940" y="202653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58</xdr:row>
      <xdr:rowOff>285750</xdr:rowOff>
    </xdr:from>
    <xdr:to>
      <xdr:col>0</xdr:col>
      <xdr:colOff>1714500</xdr:colOff>
      <xdr:row>58</xdr:row>
      <xdr:rowOff>2352675</xdr:rowOff>
    </xdr:to>
    <xdr:pic>
      <xdr:nvPicPr>
        <xdr:cNvPr id="113" name="Picture 113" descr="ZZO1CYG20-G00">
          <a:extLst>
            <a:ext uri="{FF2B5EF4-FFF2-40B4-BE49-F238E27FC236}">
              <a16:creationId xmlns="" xmlns:a16="http://schemas.microsoft.com/office/drawing/2014/main" id="{9E8ACA09-0426-4E20-B07E-F1EAFB19CE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281940" y="204463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59</xdr:row>
      <xdr:rowOff>285750</xdr:rowOff>
    </xdr:from>
    <xdr:to>
      <xdr:col>0</xdr:col>
      <xdr:colOff>1714500</xdr:colOff>
      <xdr:row>59</xdr:row>
      <xdr:rowOff>2352675</xdr:rowOff>
    </xdr:to>
    <xdr:pic>
      <xdr:nvPicPr>
        <xdr:cNvPr id="114" name="Picture 114" descr="ZZO0TRM22-A00">
          <a:extLst>
            <a:ext uri="{FF2B5EF4-FFF2-40B4-BE49-F238E27FC236}">
              <a16:creationId xmlns="" xmlns:a16="http://schemas.microsoft.com/office/drawing/2014/main" id="{4B97AE12-882E-4A2E-BE4A-701FCB129F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281940" y="206273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60</xdr:row>
      <xdr:rowOff>285750</xdr:rowOff>
    </xdr:from>
    <xdr:to>
      <xdr:col>0</xdr:col>
      <xdr:colOff>1714500</xdr:colOff>
      <xdr:row>60</xdr:row>
      <xdr:rowOff>2352675</xdr:rowOff>
    </xdr:to>
    <xdr:pic>
      <xdr:nvPicPr>
        <xdr:cNvPr id="121" name="Picture 121" descr="ZZO1KCR14-H00">
          <a:extLst>
            <a:ext uri="{FF2B5EF4-FFF2-40B4-BE49-F238E27FC236}">
              <a16:creationId xmlns="" xmlns:a16="http://schemas.microsoft.com/office/drawing/2014/main" id="{B6077089-868B-4704-AD4C-F63D5F31C3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281940" y="218941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61</xdr:row>
      <xdr:rowOff>285750</xdr:rowOff>
    </xdr:from>
    <xdr:to>
      <xdr:col>0</xdr:col>
      <xdr:colOff>1714500</xdr:colOff>
      <xdr:row>61</xdr:row>
      <xdr:rowOff>2352675</xdr:rowOff>
    </xdr:to>
    <xdr:pic>
      <xdr:nvPicPr>
        <xdr:cNvPr id="122" name="Picture 122" descr="ZZO1TUV03-C00">
          <a:extLst>
            <a:ext uri="{FF2B5EF4-FFF2-40B4-BE49-F238E27FC236}">
              <a16:creationId xmlns="" xmlns:a16="http://schemas.microsoft.com/office/drawing/2014/main" id="{F86808EF-616C-4D37-8199-2326D77A1E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281940" y="220751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62</xdr:row>
      <xdr:rowOff>285750</xdr:rowOff>
    </xdr:from>
    <xdr:to>
      <xdr:col>0</xdr:col>
      <xdr:colOff>1714500</xdr:colOff>
      <xdr:row>62</xdr:row>
      <xdr:rowOff>2352675</xdr:rowOff>
    </xdr:to>
    <xdr:pic>
      <xdr:nvPicPr>
        <xdr:cNvPr id="124" name="Picture 124" descr="MEF54H00H-B11">
          <a:extLst>
            <a:ext uri="{FF2B5EF4-FFF2-40B4-BE49-F238E27FC236}">
              <a16:creationId xmlns="" xmlns:a16="http://schemas.microsoft.com/office/drawing/2014/main" id="{E09C7F68-4C3E-4533-93BE-0DAAEC3786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281940" y="224370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63</xdr:row>
      <xdr:rowOff>285750</xdr:rowOff>
    </xdr:from>
    <xdr:to>
      <xdr:col>0</xdr:col>
      <xdr:colOff>1714500</xdr:colOff>
      <xdr:row>63</xdr:row>
      <xdr:rowOff>2352675</xdr:rowOff>
    </xdr:to>
    <xdr:pic>
      <xdr:nvPicPr>
        <xdr:cNvPr id="127" name="Picture 127" descr="ZZO1VQR06-B00">
          <a:extLst>
            <a:ext uri="{FF2B5EF4-FFF2-40B4-BE49-F238E27FC236}">
              <a16:creationId xmlns="" xmlns:a16="http://schemas.microsoft.com/office/drawing/2014/main" id="{7D3C7D7F-6AD4-4CF9-8C28-3196F8D22E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281940" y="229800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64</xdr:row>
      <xdr:rowOff>285750</xdr:rowOff>
    </xdr:from>
    <xdr:to>
      <xdr:col>0</xdr:col>
      <xdr:colOff>1714500</xdr:colOff>
      <xdr:row>64</xdr:row>
      <xdr:rowOff>2352675</xdr:rowOff>
    </xdr:to>
    <xdr:pic>
      <xdr:nvPicPr>
        <xdr:cNvPr id="128" name="Picture 128" descr="ZZO103978-J00">
          <a:extLst>
            <a:ext uri="{FF2B5EF4-FFF2-40B4-BE49-F238E27FC236}">
              <a16:creationId xmlns="" xmlns:a16="http://schemas.microsoft.com/office/drawing/2014/main" id="{3082B6C9-73DF-4A72-91B6-7A1CD0667B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281940" y="231609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65</xdr:row>
      <xdr:rowOff>285750</xdr:rowOff>
    </xdr:from>
    <xdr:to>
      <xdr:col>0</xdr:col>
      <xdr:colOff>1714500</xdr:colOff>
      <xdr:row>65</xdr:row>
      <xdr:rowOff>2352675</xdr:rowOff>
    </xdr:to>
    <xdr:pic>
      <xdr:nvPicPr>
        <xdr:cNvPr id="129" name="Picture 129" descr="ZZO1CYG42-G00">
          <a:extLst>
            <a:ext uri="{FF2B5EF4-FFF2-40B4-BE49-F238E27FC236}">
              <a16:creationId xmlns="" xmlns:a16="http://schemas.microsoft.com/office/drawing/2014/main" id="{6785B2D2-B175-454B-AB9E-E6DE0A71C9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281940" y="233419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66</xdr:row>
      <xdr:rowOff>285750</xdr:rowOff>
    </xdr:from>
    <xdr:to>
      <xdr:col>0</xdr:col>
      <xdr:colOff>1714500</xdr:colOff>
      <xdr:row>66</xdr:row>
      <xdr:rowOff>2352675</xdr:rowOff>
    </xdr:to>
    <xdr:pic>
      <xdr:nvPicPr>
        <xdr:cNvPr id="130" name="Picture 130" descr="1KI53I01A-K11">
          <a:extLst>
            <a:ext uri="{FF2B5EF4-FFF2-40B4-BE49-F238E27FC236}">
              <a16:creationId xmlns="" xmlns:a16="http://schemas.microsoft.com/office/drawing/2014/main" id="{D8AE1198-EC0F-442D-BC94-4FCF84798C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281940" y="235229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67</xdr:row>
      <xdr:rowOff>285750</xdr:rowOff>
    </xdr:from>
    <xdr:to>
      <xdr:col>0</xdr:col>
      <xdr:colOff>1714500</xdr:colOff>
      <xdr:row>67</xdr:row>
      <xdr:rowOff>2352675</xdr:rowOff>
    </xdr:to>
    <xdr:pic>
      <xdr:nvPicPr>
        <xdr:cNvPr id="131" name="Picture 131" descr="ELW51H00I-I11">
          <a:extLst>
            <a:ext uri="{FF2B5EF4-FFF2-40B4-BE49-F238E27FC236}">
              <a16:creationId xmlns="" xmlns:a16="http://schemas.microsoft.com/office/drawing/2014/main" id="{CBD924FE-2C38-4321-9F59-4A7298705D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281940" y="237039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68</xdr:row>
      <xdr:rowOff>285750</xdr:rowOff>
    </xdr:from>
    <xdr:to>
      <xdr:col>0</xdr:col>
      <xdr:colOff>1714500</xdr:colOff>
      <xdr:row>68</xdr:row>
      <xdr:rowOff>2352675</xdr:rowOff>
    </xdr:to>
    <xdr:pic>
      <xdr:nvPicPr>
        <xdr:cNvPr id="135" name="Picture 135" descr="ZZO121B04-K00">
          <a:extLst>
            <a:ext uri="{FF2B5EF4-FFF2-40B4-BE49-F238E27FC236}">
              <a16:creationId xmlns="" xmlns:a16="http://schemas.microsoft.com/office/drawing/2014/main" id="{2E8FD386-5C20-4DBE-B7DC-4293B76B39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281940" y="244278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69</xdr:row>
      <xdr:rowOff>285750</xdr:rowOff>
    </xdr:from>
    <xdr:to>
      <xdr:col>0</xdr:col>
      <xdr:colOff>1714500</xdr:colOff>
      <xdr:row>69</xdr:row>
      <xdr:rowOff>2352675</xdr:rowOff>
    </xdr:to>
    <xdr:pic>
      <xdr:nvPicPr>
        <xdr:cNvPr id="136" name="Picture 136" descr="ZZO12VS06-Q00">
          <a:extLst>
            <a:ext uri="{FF2B5EF4-FFF2-40B4-BE49-F238E27FC236}">
              <a16:creationId xmlns="" xmlns:a16="http://schemas.microsoft.com/office/drawing/2014/main" id="{1BABABC6-F612-4CA6-BDF5-A231E9AE36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281940" y="246087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70</xdr:row>
      <xdr:rowOff>285750</xdr:rowOff>
    </xdr:from>
    <xdr:to>
      <xdr:col>0</xdr:col>
      <xdr:colOff>1714500</xdr:colOff>
      <xdr:row>70</xdr:row>
      <xdr:rowOff>2352675</xdr:rowOff>
    </xdr:to>
    <xdr:pic>
      <xdr:nvPicPr>
        <xdr:cNvPr id="137" name="Picture 137" descr="ZZO1CQ2GQ-Q00">
          <a:extLst>
            <a:ext uri="{FF2B5EF4-FFF2-40B4-BE49-F238E27FC236}">
              <a16:creationId xmlns="" xmlns:a16="http://schemas.microsoft.com/office/drawing/2014/main" id="{9424BB43-6111-4E4C-B222-3B28C997A8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281940" y="247897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71</xdr:row>
      <xdr:rowOff>285750</xdr:rowOff>
    </xdr:from>
    <xdr:to>
      <xdr:col>0</xdr:col>
      <xdr:colOff>1714500</xdr:colOff>
      <xdr:row>71</xdr:row>
      <xdr:rowOff>2352675</xdr:rowOff>
    </xdr:to>
    <xdr:pic>
      <xdr:nvPicPr>
        <xdr:cNvPr id="138" name="Picture 138" descr="MK151H0T0-G11">
          <a:extLst>
            <a:ext uri="{FF2B5EF4-FFF2-40B4-BE49-F238E27FC236}">
              <a16:creationId xmlns="" xmlns:a16="http://schemas.microsoft.com/office/drawing/2014/main" id="{1E2A784B-4D2F-4493-B60B-63A95C7B00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281940" y="249707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72</xdr:row>
      <xdr:rowOff>285750</xdr:rowOff>
    </xdr:from>
    <xdr:to>
      <xdr:col>0</xdr:col>
      <xdr:colOff>1714500</xdr:colOff>
      <xdr:row>72</xdr:row>
      <xdr:rowOff>2352675</xdr:rowOff>
    </xdr:to>
    <xdr:pic>
      <xdr:nvPicPr>
        <xdr:cNvPr id="143" name="Picture 143" descr="ZZO15VQ30-K00">
          <a:extLst>
            <a:ext uri="{FF2B5EF4-FFF2-40B4-BE49-F238E27FC236}">
              <a16:creationId xmlns="" xmlns:a16="http://schemas.microsoft.com/office/drawing/2014/main" id="{701DCD86-487D-48E0-A3C9-A169D29E31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281940" y="258756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73</xdr:row>
      <xdr:rowOff>285750</xdr:rowOff>
    </xdr:from>
    <xdr:to>
      <xdr:col>0</xdr:col>
      <xdr:colOff>1714500</xdr:colOff>
      <xdr:row>73</xdr:row>
      <xdr:rowOff>2352675</xdr:rowOff>
    </xdr:to>
    <xdr:pic>
      <xdr:nvPicPr>
        <xdr:cNvPr id="144" name="Picture 144" descr="ZZO1BT051-G00">
          <a:extLst>
            <a:ext uri="{FF2B5EF4-FFF2-40B4-BE49-F238E27FC236}">
              <a16:creationId xmlns="" xmlns:a16="http://schemas.microsoft.com/office/drawing/2014/main" id="{FDDB4F27-C36B-4BE6-B313-ADC160AA22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281940" y="260565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74</xdr:row>
      <xdr:rowOff>285750</xdr:rowOff>
    </xdr:from>
    <xdr:to>
      <xdr:col>0</xdr:col>
      <xdr:colOff>1714500</xdr:colOff>
      <xdr:row>74</xdr:row>
      <xdr:rowOff>2352675</xdr:rowOff>
    </xdr:to>
    <xdr:pic>
      <xdr:nvPicPr>
        <xdr:cNvPr id="146" name="Picture 146" descr="VEI51H04T-Q11">
          <a:extLst>
            <a:ext uri="{FF2B5EF4-FFF2-40B4-BE49-F238E27FC236}">
              <a16:creationId xmlns="" xmlns:a16="http://schemas.microsoft.com/office/drawing/2014/main" id="{2080A7EE-5A4D-4926-84FA-395C852CED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281940" y="264185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75</xdr:row>
      <xdr:rowOff>285750</xdr:rowOff>
    </xdr:from>
    <xdr:to>
      <xdr:col>0</xdr:col>
      <xdr:colOff>1714500</xdr:colOff>
      <xdr:row>75</xdr:row>
      <xdr:rowOff>2352675</xdr:rowOff>
    </xdr:to>
    <xdr:pic>
      <xdr:nvPicPr>
        <xdr:cNvPr id="147" name="Picture 147" descr="ZZO0YZY04-B00">
          <a:extLst>
            <a:ext uri="{FF2B5EF4-FFF2-40B4-BE49-F238E27FC236}">
              <a16:creationId xmlns="" xmlns:a16="http://schemas.microsoft.com/office/drawing/2014/main" id="{048CCC2C-B922-4BAF-89CA-293716ED8E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281940" y="265995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76</xdr:row>
      <xdr:rowOff>285750</xdr:rowOff>
    </xdr:from>
    <xdr:to>
      <xdr:col>0</xdr:col>
      <xdr:colOff>1714500</xdr:colOff>
      <xdr:row>76</xdr:row>
      <xdr:rowOff>2352675</xdr:rowOff>
    </xdr:to>
    <xdr:pic>
      <xdr:nvPicPr>
        <xdr:cNvPr id="148" name="Picture 148" descr="ZZO0ZAZ92-B00">
          <a:extLst>
            <a:ext uri="{FF2B5EF4-FFF2-40B4-BE49-F238E27FC236}">
              <a16:creationId xmlns="" xmlns:a16="http://schemas.microsoft.com/office/drawing/2014/main" id="{16A93F96-3C95-4D2E-87B7-C9A6903AE0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281940" y="267804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77</xdr:row>
      <xdr:rowOff>285750</xdr:rowOff>
    </xdr:from>
    <xdr:to>
      <xdr:col>0</xdr:col>
      <xdr:colOff>1714500</xdr:colOff>
      <xdr:row>77</xdr:row>
      <xdr:rowOff>2352675</xdr:rowOff>
    </xdr:to>
    <xdr:pic>
      <xdr:nvPicPr>
        <xdr:cNvPr id="150" name="Picture 150" descr="ZZO15VQ09-G00">
          <a:extLst>
            <a:ext uri="{FF2B5EF4-FFF2-40B4-BE49-F238E27FC236}">
              <a16:creationId xmlns="" xmlns:a16="http://schemas.microsoft.com/office/drawing/2014/main" id="{9FF6E38C-D713-4200-9B84-18A25FC7E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281940" y="271424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78</xdr:row>
      <xdr:rowOff>285750</xdr:rowOff>
    </xdr:from>
    <xdr:to>
      <xdr:col>0</xdr:col>
      <xdr:colOff>1714500</xdr:colOff>
      <xdr:row>78</xdr:row>
      <xdr:rowOff>2352675</xdr:rowOff>
    </xdr:to>
    <xdr:pic>
      <xdr:nvPicPr>
        <xdr:cNvPr id="151" name="Picture 151" descr="ZZO1NQB01-J00">
          <a:extLst>
            <a:ext uri="{FF2B5EF4-FFF2-40B4-BE49-F238E27FC236}">
              <a16:creationId xmlns="" xmlns:a16="http://schemas.microsoft.com/office/drawing/2014/main" id="{B56FE460-561B-41DE-B53D-1CE8B2FC9E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281940" y="273234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79</xdr:row>
      <xdr:rowOff>285750</xdr:rowOff>
    </xdr:from>
    <xdr:to>
      <xdr:col>0</xdr:col>
      <xdr:colOff>1714500</xdr:colOff>
      <xdr:row>79</xdr:row>
      <xdr:rowOff>2352675</xdr:rowOff>
    </xdr:to>
    <xdr:pic>
      <xdr:nvPicPr>
        <xdr:cNvPr id="152" name="Picture 152" descr="MEF54H00E-Q11">
          <a:extLst>
            <a:ext uri="{FF2B5EF4-FFF2-40B4-BE49-F238E27FC236}">
              <a16:creationId xmlns="" xmlns:a16="http://schemas.microsoft.com/office/drawing/2014/main" id="{147234B6-53F6-4B01-AED6-B3B7DC9C6F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281940" y="275043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80</xdr:row>
      <xdr:rowOff>285750</xdr:rowOff>
    </xdr:from>
    <xdr:to>
      <xdr:col>0</xdr:col>
      <xdr:colOff>1714500</xdr:colOff>
      <xdr:row>80</xdr:row>
      <xdr:rowOff>2352675</xdr:rowOff>
    </xdr:to>
    <xdr:pic>
      <xdr:nvPicPr>
        <xdr:cNvPr id="153" name="Picture 153" descr="SE351H06B-Q11">
          <a:extLst>
            <a:ext uri="{FF2B5EF4-FFF2-40B4-BE49-F238E27FC236}">
              <a16:creationId xmlns="" xmlns:a16="http://schemas.microsoft.com/office/drawing/2014/main" id="{88DA9940-4B4C-48A3-A6A1-E929902201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281940" y="276853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81</xdr:row>
      <xdr:rowOff>285750</xdr:rowOff>
    </xdr:from>
    <xdr:to>
      <xdr:col>0</xdr:col>
      <xdr:colOff>1714500</xdr:colOff>
      <xdr:row>81</xdr:row>
      <xdr:rowOff>2352675</xdr:rowOff>
    </xdr:to>
    <xdr:pic>
      <xdr:nvPicPr>
        <xdr:cNvPr id="154" name="Picture 154" descr="ZZO0WSM07-J00">
          <a:extLst>
            <a:ext uri="{FF2B5EF4-FFF2-40B4-BE49-F238E27FC236}">
              <a16:creationId xmlns="" xmlns:a16="http://schemas.microsoft.com/office/drawing/2014/main" id="{AC79E0FE-EC26-49FE-961C-22CC24E472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281940" y="278663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82</xdr:row>
      <xdr:rowOff>285750</xdr:rowOff>
    </xdr:from>
    <xdr:to>
      <xdr:col>0</xdr:col>
      <xdr:colOff>1714500</xdr:colOff>
      <xdr:row>82</xdr:row>
      <xdr:rowOff>2352675</xdr:rowOff>
    </xdr:to>
    <xdr:pic>
      <xdr:nvPicPr>
        <xdr:cNvPr id="156" name="Picture 156" descr="ZZO163A04-N00">
          <a:extLst>
            <a:ext uri="{FF2B5EF4-FFF2-40B4-BE49-F238E27FC236}">
              <a16:creationId xmlns="" xmlns:a16="http://schemas.microsoft.com/office/drawing/2014/main" id="{B2B43A0E-E579-49FF-968D-E35F2B5B80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281940" y="282282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83</xdr:row>
      <xdr:rowOff>285750</xdr:rowOff>
    </xdr:from>
    <xdr:to>
      <xdr:col>0</xdr:col>
      <xdr:colOff>1714500</xdr:colOff>
      <xdr:row>83</xdr:row>
      <xdr:rowOff>2352675</xdr:rowOff>
    </xdr:to>
    <xdr:pic>
      <xdr:nvPicPr>
        <xdr:cNvPr id="157" name="Picture 157" descr="ZZO1QCHBV-T00">
          <a:extLst>
            <a:ext uri="{FF2B5EF4-FFF2-40B4-BE49-F238E27FC236}">
              <a16:creationId xmlns="" xmlns:a16="http://schemas.microsoft.com/office/drawing/2014/main" id="{AE179962-CBD0-458C-9C95-8A805A603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281940" y="284092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84</xdr:row>
      <xdr:rowOff>285750</xdr:rowOff>
    </xdr:from>
    <xdr:to>
      <xdr:col>0</xdr:col>
      <xdr:colOff>1714500</xdr:colOff>
      <xdr:row>84</xdr:row>
      <xdr:rowOff>2352675</xdr:rowOff>
    </xdr:to>
    <xdr:pic>
      <xdr:nvPicPr>
        <xdr:cNvPr id="159" name="Picture 159" descr="ZZO1PFJ05-A00">
          <a:extLst>
            <a:ext uri="{FF2B5EF4-FFF2-40B4-BE49-F238E27FC236}">
              <a16:creationId xmlns="" xmlns:a16="http://schemas.microsoft.com/office/drawing/2014/main" id="{94D272A2-8DA4-4373-861F-4B60EFC406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281940" y="287712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85</xdr:row>
      <xdr:rowOff>285750</xdr:rowOff>
    </xdr:from>
    <xdr:to>
      <xdr:col>0</xdr:col>
      <xdr:colOff>1714500</xdr:colOff>
      <xdr:row>85</xdr:row>
      <xdr:rowOff>2352675</xdr:rowOff>
    </xdr:to>
    <xdr:pic>
      <xdr:nvPicPr>
        <xdr:cNvPr id="161" name="Picture 161" descr="ZZLMC3006-Q00">
          <a:extLst>
            <a:ext uri="{FF2B5EF4-FFF2-40B4-BE49-F238E27FC236}">
              <a16:creationId xmlns="" xmlns:a16="http://schemas.microsoft.com/office/drawing/2014/main" id="{4E9E846E-5141-4416-8B3E-D538A9288F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281940" y="291331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86</xdr:row>
      <xdr:rowOff>285750</xdr:rowOff>
    </xdr:from>
    <xdr:to>
      <xdr:col>0</xdr:col>
      <xdr:colOff>1714500</xdr:colOff>
      <xdr:row>86</xdr:row>
      <xdr:rowOff>2352675</xdr:rowOff>
    </xdr:to>
    <xdr:pic>
      <xdr:nvPicPr>
        <xdr:cNvPr id="162" name="Picture 162" descr="ZZO163A02-N00">
          <a:extLst>
            <a:ext uri="{FF2B5EF4-FFF2-40B4-BE49-F238E27FC236}">
              <a16:creationId xmlns="" xmlns:a16="http://schemas.microsoft.com/office/drawing/2014/main" id="{5DFB19CA-097D-4748-945A-EF2287E799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281940" y="293141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87</xdr:row>
      <xdr:rowOff>285750</xdr:rowOff>
    </xdr:from>
    <xdr:to>
      <xdr:col>0</xdr:col>
      <xdr:colOff>1714500</xdr:colOff>
      <xdr:row>87</xdr:row>
      <xdr:rowOff>2352675</xdr:rowOff>
    </xdr:to>
    <xdr:pic>
      <xdr:nvPicPr>
        <xdr:cNvPr id="164" name="Picture 164" descr="ZZO1RGD02-K00">
          <a:extLst>
            <a:ext uri="{FF2B5EF4-FFF2-40B4-BE49-F238E27FC236}">
              <a16:creationId xmlns="" xmlns:a16="http://schemas.microsoft.com/office/drawing/2014/main" id="{23B5B177-4940-4D6E-BC80-728AD475FE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281940" y="296760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88</xdr:row>
      <xdr:rowOff>285750</xdr:rowOff>
    </xdr:from>
    <xdr:to>
      <xdr:col>0</xdr:col>
      <xdr:colOff>1714500</xdr:colOff>
      <xdr:row>88</xdr:row>
      <xdr:rowOff>2352675</xdr:rowOff>
    </xdr:to>
    <xdr:pic>
      <xdr:nvPicPr>
        <xdr:cNvPr id="167" name="Picture 167" descr="ZZO15NBDH-G00">
          <a:extLst>
            <a:ext uri="{FF2B5EF4-FFF2-40B4-BE49-F238E27FC236}">
              <a16:creationId xmlns="" xmlns:a16="http://schemas.microsoft.com/office/drawing/2014/main" id="{EE5181AB-652F-41B0-88A9-57B794B588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281940" y="302190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89</xdr:row>
      <xdr:rowOff>285750</xdr:rowOff>
    </xdr:from>
    <xdr:to>
      <xdr:col>0</xdr:col>
      <xdr:colOff>1714500</xdr:colOff>
      <xdr:row>89</xdr:row>
      <xdr:rowOff>2352675</xdr:rowOff>
    </xdr:to>
    <xdr:pic>
      <xdr:nvPicPr>
        <xdr:cNvPr id="168" name="Picture 168" descr="ZZO1VQR04-B00">
          <a:extLst>
            <a:ext uri="{FF2B5EF4-FFF2-40B4-BE49-F238E27FC236}">
              <a16:creationId xmlns="" xmlns:a16="http://schemas.microsoft.com/office/drawing/2014/main" id="{0C9E09AE-3340-4BB2-A81F-22D6226DD8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281940" y="303999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90</xdr:row>
      <xdr:rowOff>285750</xdr:rowOff>
    </xdr:from>
    <xdr:to>
      <xdr:col>0</xdr:col>
      <xdr:colOff>1714500</xdr:colOff>
      <xdr:row>90</xdr:row>
      <xdr:rowOff>2343150</xdr:rowOff>
    </xdr:to>
    <xdr:pic>
      <xdr:nvPicPr>
        <xdr:cNvPr id="169" name="Picture 169" descr="AD154H0AX-K12">
          <a:extLst>
            <a:ext uri="{FF2B5EF4-FFF2-40B4-BE49-F238E27FC236}">
              <a16:creationId xmlns="" xmlns:a16="http://schemas.microsoft.com/office/drawing/2014/main" id="{6698FE76-E726-4340-99E0-C783A1D05D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281940" y="30580965"/>
          <a:ext cx="32766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91</xdr:row>
      <xdr:rowOff>285750</xdr:rowOff>
    </xdr:from>
    <xdr:to>
      <xdr:col>0</xdr:col>
      <xdr:colOff>1714500</xdr:colOff>
      <xdr:row>91</xdr:row>
      <xdr:rowOff>2352675</xdr:rowOff>
    </xdr:to>
    <xdr:pic>
      <xdr:nvPicPr>
        <xdr:cNvPr id="170" name="Picture 170" descr="C7641N002-A11">
          <a:extLst>
            <a:ext uri="{FF2B5EF4-FFF2-40B4-BE49-F238E27FC236}">
              <a16:creationId xmlns="" xmlns:a16="http://schemas.microsoft.com/office/drawing/2014/main" id="{DD89AED0-604B-4539-B783-E065709F04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281940" y="307619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92</xdr:row>
      <xdr:rowOff>285750</xdr:rowOff>
    </xdr:from>
    <xdr:to>
      <xdr:col>0</xdr:col>
      <xdr:colOff>1714500</xdr:colOff>
      <xdr:row>92</xdr:row>
      <xdr:rowOff>2352675</xdr:rowOff>
    </xdr:to>
    <xdr:pic>
      <xdr:nvPicPr>
        <xdr:cNvPr id="180" name="Picture 180" descr="ZZO1BVN26-G00">
          <a:extLst>
            <a:ext uri="{FF2B5EF4-FFF2-40B4-BE49-F238E27FC236}">
              <a16:creationId xmlns="" xmlns:a16="http://schemas.microsoft.com/office/drawing/2014/main" id="{B835B39B-8B10-404C-8F5C-DE45469E05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281940" y="325716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93</xdr:row>
      <xdr:rowOff>285750</xdr:rowOff>
    </xdr:from>
    <xdr:to>
      <xdr:col>0</xdr:col>
      <xdr:colOff>1714500</xdr:colOff>
      <xdr:row>93</xdr:row>
      <xdr:rowOff>2352675</xdr:rowOff>
    </xdr:to>
    <xdr:pic>
      <xdr:nvPicPr>
        <xdr:cNvPr id="181" name="Picture 181" descr="N3153I003-G11">
          <a:extLst>
            <a:ext uri="{FF2B5EF4-FFF2-40B4-BE49-F238E27FC236}">
              <a16:creationId xmlns="" xmlns:a16="http://schemas.microsoft.com/office/drawing/2014/main" id="{8332C734-39BE-4231-8F46-4BDF9115FB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281940" y="327526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94</xdr:row>
      <xdr:rowOff>285750</xdr:rowOff>
    </xdr:from>
    <xdr:to>
      <xdr:col>0</xdr:col>
      <xdr:colOff>1714500</xdr:colOff>
      <xdr:row>94</xdr:row>
      <xdr:rowOff>2352675</xdr:rowOff>
    </xdr:to>
    <xdr:pic>
      <xdr:nvPicPr>
        <xdr:cNvPr id="183" name="Picture 183" descr="ZZO15VQ05-G00">
          <a:extLst>
            <a:ext uri="{FF2B5EF4-FFF2-40B4-BE49-F238E27FC236}">
              <a16:creationId xmlns="" xmlns:a16="http://schemas.microsoft.com/office/drawing/2014/main" id="{82D3D058-12D2-4E68-B671-68F43F127E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281940" y="331146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95</xdr:row>
      <xdr:rowOff>285750</xdr:rowOff>
    </xdr:from>
    <xdr:to>
      <xdr:col>0</xdr:col>
      <xdr:colOff>1714500</xdr:colOff>
      <xdr:row>95</xdr:row>
      <xdr:rowOff>2352675</xdr:rowOff>
    </xdr:to>
    <xdr:pic>
      <xdr:nvPicPr>
        <xdr:cNvPr id="184" name="Picture 184" descr="ZZO20DY32-T00">
          <a:extLst>
            <a:ext uri="{FF2B5EF4-FFF2-40B4-BE49-F238E27FC236}">
              <a16:creationId xmlns="" xmlns:a16="http://schemas.microsoft.com/office/drawing/2014/main" id="{339C9112-6934-450B-ADCC-5963C50585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281940" y="332955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96</xdr:row>
      <xdr:rowOff>285750</xdr:rowOff>
    </xdr:from>
    <xdr:to>
      <xdr:col>0</xdr:col>
      <xdr:colOff>1714500</xdr:colOff>
      <xdr:row>96</xdr:row>
      <xdr:rowOff>2352675</xdr:rowOff>
    </xdr:to>
    <xdr:pic>
      <xdr:nvPicPr>
        <xdr:cNvPr id="185" name="Picture 185" descr="ZZO0ZGN16-O00">
          <a:extLst>
            <a:ext uri="{FF2B5EF4-FFF2-40B4-BE49-F238E27FC236}">
              <a16:creationId xmlns="" xmlns:a16="http://schemas.microsoft.com/office/drawing/2014/main" id="{6888E83C-8337-4028-A3E9-3F4D36FB16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281940" y="334765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97</xdr:row>
      <xdr:rowOff>285750</xdr:rowOff>
    </xdr:from>
    <xdr:to>
      <xdr:col>0</xdr:col>
      <xdr:colOff>1714500</xdr:colOff>
      <xdr:row>97</xdr:row>
      <xdr:rowOff>2352675</xdr:rowOff>
    </xdr:to>
    <xdr:pic>
      <xdr:nvPicPr>
        <xdr:cNvPr id="186" name="Picture 186" descr="ZZO1FFW02-Q00">
          <a:extLst>
            <a:ext uri="{FF2B5EF4-FFF2-40B4-BE49-F238E27FC236}">
              <a16:creationId xmlns="" xmlns:a16="http://schemas.microsoft.com/office/drawing/2014/main" id="{53942308-0371-4A94-A330-7705F70BFC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281940" y="336575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98</xdr:row>
      <xdr:rowOff>285750</xdr:rowOff>
    </xdr:from>
    <xdr:to>
      <xdr:col>0</xdr:col>
      <xdr:colOff>1714500</xdr:colOff>
      <xdr:row>98</xdr:row>
      <xdr:rowOff>2352675</xdr:rowOff>
    </xdr:to>
    <xdr:pic>
      <xdr:nvPicPr>
        <xdr:cNvPr id="191" name="Picture 191" descr="ZZO15VN18-J00">
          <a:extLst>
            <a:ext uri="{FF2B5EF4-FFF2-40B4-BE49-F238E27FC236}">
              <a16:creationId xmlns="" xmlns:a16="http://schemas.microsoft.com/office/drawing/2014/main" id="{B519B548-97B2-4FD0-830A-E8DEE15DBD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281940" y="345624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99</xdr:row>
      <xdr:rowOff>285750</xdr:rowOff>
    </xdr:from>
    <xdr:to>
      <xdr:col>0</xdr:col>
      <xdr:colOff>1714500</xdr:colOff>
      <xdr:row>99</xdr:row>
      <xdr:rowOff>2352675</xdr:rowOff>
    </xdr:to>
    <xdr:pic>
      <xdr:nvPicPr>
        <xdr:cNvPr id="192" name="Picture 192" descr="ZZO15VQ09-Q00">
          <a:extLst>
            <a:ext uri="{FF2B5EF4-FFF2-40B4-BE49-F238E27FC236}">
              <a16:creationId xmlns="" xmlns:a16="http://schemas.microsoft.com/office/drawing/2014/main" id="{6A6B8083-B055-408F-ACA1-C11F8CB241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281940" y="347433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100</xdr:row>
      <xdr:rowOff>285750</xdr:rowOff>
    </xdr:from>
    <xdr:to>
      <xdr:col>0</xdr:col>
      <xdr:colOff>1714500</xdr:colOff>
      <xdr:row>100</xdr:row>
      <xdr:rowOff>2352675</xdr:rowOff>
    </xdr:to>
    <xdr:pic>
      <xdr:nvPicPr>
        <xdr:cNvPr id="194" name="Picture 194" descr="ZZLSYT029-Q00">
          <a:extLst>
            <a:ext uri="{FF2B5EF4-FFF2-40B4-BE49-F238E27FC236}">
              <a16:creationId xmlns="" xmlns:a16="http://schemas.microsoft.com/office/drawing/2014/main" id="{5869CCD4-28A2-4D59-8C35-084E3A3FE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281940" y="351053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101</xdr:row>
      <xdr:rowOff>285750</xdr:rowOff>
    </xdr:from>
    <xdr:to>
      <xdr:col>0</xdr:col>
      <xdr:colOff>1714500</xdr:colOff>
      <xdr:row>101</xdr:row>
      <xdr:rowOff>2352675</xdr:rowOff>
    </xdr:to>
    <xdr:pic>
      <xdr:nvPicPr>
        <xdr:cNvPr id="196" name="Picture 196" descr="ZZO11K898-B00">
          <a:extLst>
            <a:ext uri="{FF2B5EF4-FFF2-40B4-BE49-F238E27FC236}">
              <a16:creationId xmlns="" xmlns:a16="http://schemas.microsoft.com/office/drawing/2014/main" id="{4188A8E5-061B-4905-AECF-1279BAEA1A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281940" y="354672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102</xdr:row>
      <xdr:rowOff>285750</xdr:rowOff>
    </xdr:from>
    <xdr:to>
      <xdr:col>0</xdr:col>
      <xdr:colOff>1714500</xdr:colOff>
      <xdr:row>102</xdr:row>
      <xdr:rowOff>2352675</xdr:rowOff>
    </xdr:to>
    <xdr:pic>
      <xdr:nvPicPr>
        <xdr:cNvPr id="197" name="Picture 197" descr="ZZO167EBO-E00">
          <a:extLst>
            <a:ext uri="{FF2B5EF4-FFF2-40B4-BE49-F238E27FC236}">
              <a16:creationId xmlns="" xmlns:a16="http://schemas.microsoft.com/office/drawing/2014/main" id="{A2978301-72AF-48FD-96F0-6AE4CB83DF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281940" y="356482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103</xdr:row>
      <xdr:rowOff>285750</xdr:rowOff>
    </xdr:from>
    <xdr:to>
      <xdr:col>0</xdr:col>
      <xdr:colOff>1714500</xdr:colOff>
      <xdr:row>103</xdr:row>
      <xdr:rowOff>2352675</xdr:rowOff>
    </xdr:to>
    <xdr:pic>
      <xdr:nvPicPr>
        <xdr:cNvPr id="205" name="Picture 205" descr="ZZO0ZAZ29-C00">
          <a:extLst>
            <a:ext uri="{FF2B5EF4-FFF2-40B4-BE49-F238E27FC236}">
              <a16:creationId xmlns="" xmlns:a16="http://schemas.microsoft.com/office/drawing/2014/main" id="{8FE31DB5-2E28-42C7-9BCC-4A19A093F7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281940" y="370960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104</xdr:row>
      <xdr:rowOff>285750</xdr:rowOff>
    </xdr:from>
    <xdr:to>
      <xdr:col>0</xdr:col>
      <xdr:colOff>1714500</xdr:colOff>
      <xdr:row>104</xdr:row>
      <xdr:rowOff>2352675</xdr:rowOff>
    </xdr:to>
    <xdr:pic>
      <xdr:nvPicPr>
        <xdr:cNvPr id="206" name="Picture 206" descr="ZZO0ZAZ92-Q00">
          <a:extLst>
            <a:ext uri="{FF2B5EF4-FFF2-40B4-BE49-F238E27FC236}">
              <a16:creationId xmlns="" xmlns:a16="http://schemas.microsoft.com/office/drawing/2014/main" id="{30F95136-045C-4BEB-AB27-225FCE35B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281940" y="372770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105</xdr:row>
      <xdr:rowOff>285750</xdr:rowOff>
    </xdr:from>
    <xdr:to>
      <xdr:col>0</xdr:col>
      <xdr:colOff>1714500</xdr:colOff>
      <xdr:row>105</xdr:row>
      <xdr:rowOff>2352675</xdr:rowOff>
    </xdr:to>
    <xdr:pic>
      <xdr:nvPicPr>
        <xdr:cNvPr id="207" name="Picture 207" descr="ZZO1CYG36-G00">
          <a:extLst>
            <a:ext uri="{FF2B5EF4-FFF2-40B4-BE49-F238E27FC236}">
              <a16:creationId xmlns="" xmlns:a16="http://schemas.microsoft.com/office/drawing/2014/main" id="{FD095AD9-09EE-45EB-839C-5689C3618B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281940" y="374580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106</xdr:row>
      <xdr:rowOff>285750</xdr:rowOff>
    </xdr:from>
    <xdr:to>
      <xdr:col>0</xdr:col>
      <xdr:colOff>1714500</xdr:colOff>
      <xdr:row>106</xdr:row>
      <xdr:rowOff>2352675</xdr:rowOff>
    </xdr:to>
    <xdr:pic>
      <xdr:nvPicPr>
        <xdr:cNvPr id="208" name="Picture 208" descr="ZZO1CYG37-E00">
          <a:extLst>
            <a:ext uri="{FF2B5EF4-FFF2-40B4-BE49-F238E27FC236}">
              <a16:creationId xmlns="" xmlns:a16="http://schemas.microsoft.com/office/drawing/2014/main" id="{52AFD4A3-AF4A-4A5B-9A25-A1DF39C736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281940" y="376389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107</xdr:row>
      <xdr:rowOff>285750</xdr:rowOff>
    </xdr:from>
    <xdr:to>
      <xdr:col>0</xdr:col>
      <xdr:colOff>1714500</xdr:colOff>
      <xdr:row>107</xdr:row>
      <xdr:rowOff>2352675</xdr:rowOff>
    </xdr:to>
    <xdr:pic>
      <xdr:nvPicPr>
        <xdr:cNvPr id="209" name="Picture 209" descr="ZZO28RN11-Q00">
          <a:extLst>
            <a:ext uri="{FF2B5EF4-FFF2-40B4-BE49-F238E27FC236}">
              <a16:creationId xmlns="" xmlns:a16="http://schemas.microsoft.com/office/drawing/2014/main" id="{17648A7A-DF99-4E64-83FB-6FFA6F8E69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281940" y="378199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108</xdr:row>
      <xdr:rowOff>285750</xdr:rowOff>
    </xdr:from>
    <xdr:to>
      <xdr:col>0</xdr:col>
      <xdr:colOff>1714500</xdr:colOff>
      <xdr:row>108</xdr:row>
      <xdr:rowOff>2352675</xdr:rowOff>
    </xdr:to>
    <xdr:pic>
      <xdr:nvPicPr>
        <xdr:cNvPr id="210" name="Picture 210" descr="FU151H0EC-Q11">
          <a:extLst>
            <a:ext uri="{FF2B5EF4-FFF2-40B4-BE49-F238E27FC236}">
              <a16:creationId xmlns="" xmlns:a16="http://schemas.microsoft.com/office/drawing/2014/main" id="{142D922A-F0C2-43B8-8CDB-34B80EEB1C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281940" y="380009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109</xdr:row>
      <xdr:rowOff>285750</xdr:rowOff>
    </xdr:from>
    <xdr:to>
      <xdr:col>0</xdr:col>
      <xdr:colOff>1714500</xdr:colOff>
      <xdr:row>109</xdr:row>
      <xdr:rowOff>2352675</xdr:rowOff>
    </xdr:to>
    <xdr:pic>
      <xdr:nvPicPr>
        <xdr:cNvPr id="213" name="Picture 213" descr="ZZO15VQ14-K00">
          <a:extLst>
            <a:ext uri="{FF2B5EF4-FFF2-40B4-BE49-F238E27FC236}">
              <a16:creationId xmlns="" xmlns:a16="http://schemas.microsoft.com/office/drawing/2014/main" id="{B0F8C1DB-97B5-4699-9299-4F0EAD0CE5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281940" y="385438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110</xdr:row>
      <xdr:rowOff>285750</xdr:rowOff>
    </xdr:from>
    <xdr:to>
      <xdr:col>0</xdr:col>
      <xdr:colOff>1714500</xdr:colOff>
      <xdr:row>110</xdr:row>
      <xdr:rowOff>2352675</xdr:rowOff>
    </xdr:to>
    <xdr:pic>
      <xdr:nvPicPr>
        <xdr:cNvPr id="217" name="Picture 217" descr="CO454H031-Q11">
          <a:extLst>
            <a:ext uri="{FF2B5EF4-FFF2-40B4-BE49-F238E27FC236}">
              <a16:creationId xmlns="" xmlns:a16="http://schemas.microsoft.com/office/drawing/2014/main" id="{0EF89601-56FA-4AAB-83F0-3396D7A1AC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281940" y="392677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111</xdr:row>
      <xdr:rowOff>285750</xdr:rowOff>
    </xdr:from>
    <xdr:to>
      <xdr:col>0</xdr:col>
      <xdr:colOff>1714500</xdr:colOff>
      <xdr:row>111</xdr:row>
      <xdr:rowOff>2352675</xdr:rowOff>
    </xdr:to>
    <xdr:pic>
      <xdr:nvPicPr>
        <xdr:cNvPr id="218" name="Picture 218" descr="NE254H00Q-M11">
          <a:extLst>
            <a:ext uri="{FF2B5EF4-FFF2-40B4-BE49-F238E27FC236}">
              <a16:creationId xmlns="" xmlns:a16="http://schemas.microsoft.com/office/drawing/2014/main" id="{9B9782D6-E33F-4FBE-B62A-D832DDEDA6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281940" y="394487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112</xdr:row>
      <xdr:rowOff>285750</xdr:rowOff>
    </xdr:from>
    <xdr:to>
      <xdr:col>0</xdr:col>
      <xdr:colOff>1714500</xdr:colOff>
      <xdr:row>112</xdr:row>
      <xdr:rowOff>2352675</xdr:rowOff>
    </xdr:to>
    <xdr:pic>
      <xdr:nvPicPr>
        <xdr:cNvPr id="220" name="Picture 220" descr="ZZO11K896-A00">
          <a:extLst>
            <a:ext uri="{FF2B5EF4-FFF2-40B4-BE49-F238E27FC236}">
              <a16:creationId xmlns="" xmlns:a16="http://schemas.microsoft.com/office/drawing/2014/main" id="{66A30505-DA4D-44A3-B114-FE5CFCF56A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281940" y="398106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113</xdr:row>
      <xdr:rowOff>285750</xdr:rowOff>
    </xdr:from>
    <xdr:to>
      <xdr:col>0</xdr:col>
      <xdr:colOff>1714500</xdr:colOff>
      <xdr:row>113</xdr:row>
      <xdr:rowOff>2352675</xdr:rowOff>
    </xdr:to>
    <xdr:pic>
      <xdr:nvPicPr>
        <xdr:cNvPr id="221" name="Picture 221" descr="ZZO163A04-B00">
          <a:extLst>
            <a:ext uri="{FF2B5EF4-FFF2-40B4-BE49-F238E27FC236}">
              <a16:creationId xmlns="" xmlns:a16="http://schemas.microsoft.com/office/drawing/2014/main" id="{0CA764D9-7A4A-4ADA-B7C9-FC2998100C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281940" y="39991665"/>
          <a:ext cx="327660" cy="1905"/>
        </a:xfrm>
        <a:prstGeom prst="rect">
          <a:avLst/>
        </a:prstGeom>
      </xdr:spPr>
    </xdr:pic>
    <xdr:clientData fLock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ximilian Rost" refreshedDate="45146.673334259256" createdVersion="4" refreshedVersion="8" minRefreshableVersion="3" recordCount="130">
  <cacheSource type="worksheet">
    <worksheetSource ref="A1:P131" sheet="Details"/>
  </cacheSource>
  <cacheFields count="16">
    <cacheField name="Brand" numFmtId="0">
      <sharedItems/>
    </cacheField>
    <cacheField name="Simple-SKU" numFmtId="0">
      <sharedItems/>
    </cacheField>
    <cacheField name="Config-SKU" numFmtId="0">
      <sharedItems/>
    </cacheField>
    <cacheField name="EAN" numFmtId="0">
      <sharedItems/>
    </cacheField>
    <cacheField name="Size" numFmtId="0">
      <sharedItems/>
    </cacheField>
    <cacheField name="CG1" numFmtId="0">
      <sharedItems/>
    </cacheField>
    <cacheField name="CG2" numFmtId="0">
      <sharedItems/>
    </cacheField>
    <cacheField name="CG3" numFmtId="0">
      <sharedItems/>
    </cacheField>
    <cacheField name="CG4" numFmtId="0">
      <sharedItems/>
    </cacheField>
    <cacheField name="CG5" numFmtId="0">
      <sharedItems/>
    </cacheField>
    <cacheField name="Season" numFmtId="0">
      <sharedItems count="1">
        <s v="NOS"/>
      </sharedItems>
    </cacheField>
    <cacheField name="Color" numFmtId="0">
      <sharedItems/>
    </cacheField>
    <cacheField name="Article Description" numFmtId="0">
      <sharedItems/>
    </cacheField>
    <cacheField name="RRP DE" numFmtId="164">
      <sharedItems containsSemiMixedTypes="0" containsString="0" containsNumber="1" minValue="16.989999999999998" maxValue="569"/>
    </cacheField>
    <cacheField name="Final Stock (available)" numFmtId="0">
      <sharedItems containsSemiMixedTypes="0" containsString="0" containsNumber="1" containsInteger="1" minValue="1" maxValue="20"/>
    </cacheField>
    <cacheField name="RRP Total" numFmtId="164">
      <sharedItems containsSemiMixedTypes="0" containsString="0" containsNumber="1" minValue="16.989999999999998" maxValue="113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ximilian Rost" refreshedDate="45146.673334722225" createdVersion="4" refreshedVersion="8" minRefreshableVersion="3" recordCount="130">
  <cacheSource type="worksheet">
    <worksheetSource ref="A1:P131" sheet="Details"/>
  </cacheSource>
  <cacheFields count="16">
    <cacheField name="Brand" numFmtId="0">
      <sharedItems/>
    </cacheField>
    <cacheField name="Simple-SKU" numFmtId="0">
      <sharedItems/>
    </cacheField>
    <cacheField name="Config-SKU" numFmtId="0">
      <sharedItems/>
    </cacheField>
    <cacheField name="EAN" numFmtId="0">
      <sharedItems/>
    </cacheField>
    <cacheField name="Size" numFmtId="0">
      <sharedItems/>
    </cacheField>
    <cacheField name="CG1" numFmtId="0">
      <sharedItems/>
    </cacheField>
    <cacheField name="CG2" numFmtId="0">
      <sharedItems/>
    </cacheField>
    <cacheField name="CG3" numFmtId="0">
      <sharedItems/>
    </cacheField>
    <cacheField name="CG4" numFmtId="0">
      <sharedItems/>
    </cacheField>
    <cacheField name="CG5" numFmtId="0">
      <sharedItems count="16">
        <s v="Handbags"/>
        <s v="Cross Body Bags"/>
        <s v="Body Bags"/>
        <s v="Toilet Bags /Wash Bags"/>
        <s v="Backpacks"/>
        <s v="Shoulder Bags"/>
        <s v="Notebook Bags"/>
        <s v="Shopper"/>
        <s v="Briefcases"/>
        <s v="Weekend Bags"/>
        <s v="Tote Bags"/>
        <s v="School Backpacks"/>
        <s v="Clutches"/>
        <s v="Sports Bags"/>
        <s v="Bags &amp; Luggage" u="1"/>
        <s v="Regular Backpacks" u="1"/>
      </sharedItems>
    </cacheField>
    <cacheField name="Season" numFmtId="0">
      <sharedItems/>
    </cacheField>
    <cacheField name="Color" numFmtId="0">
      <sharedItems/>
    </cacheField>
    <cacheField name="Article Description" numFmtId="0">
      <sharedItems/>
    </cacheField>
    <cacheField name="RRP DE" numFmtId="164">
      <sharedItems containsSemiMixedTypes="0" containsString="0" containsNumber="1" minValue="16.989999999999998" maxValue="569"/>
    </cacheField>
    <cacheField name="Final Stock (available)" numFmtId="0">
      <sharedItems containsSemiMixedTypes="0" containsString="0" containsNumber="1" containsInteger="1" minValue="1" maxValue="20"/>
    </cacheField>
    <cacheField name="RRP Total" numFmtId="164">
      <sharedItems containsSemiMixedTypes="0" containsString="0" containsNumber="1" minValue="16.989999999999998" maxValue="113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aximilian Rost" refreshedDate="45146.673334953703" createdVersion="4" refreshedVersion="8" minRefreshableVersion="3" recordCount="130">
  <cacheSource type="worksheet">
    <worksheetSource ref="A1:P131" sheet="Details"/>
  </cacheSource>
  <cacheFields count="16">
    <cacheField name="Brand" numFmtId="0">
      <sharedItems count="56">
        <s v="MARC JACOBS"/>
        <s v="UGG"/>
        <s v="Converse"/>
        <s v="New Balance"/>
        <s v="MICHAEL Michael Kors"/>
        <s v="Kipling"/>
        <s v="Jordan"/>
        <s v="DKNY"/>
        <s v="Givenchy"/>
        <s v="Stella McCartney"/>
        <s v="Jimmy Choo"/>
        <s v="Ore10"/>
        <s v="Charabia"/>
        <s v="Lipault"/>
        <s v="Eram"/>
        <s v="Levi's®"/>
        <s v="Lacoste"/>
        <s v="Elleme"/>
        <s v="Fossil"/>
        <s v="Bogner"/>
        <s v="JOOP!"/>
        <s v="AIGNER"/>
        <s v="Marc O'Polo"/>
        <s v="KIOMI"/>
        <s v="Ivy Park"/>
        <s v="adidas Originals"/>
        <s v="Anna Field"/>
        <s v="Fila"/>
        <s v="Steffen Schraut"/>
        <s v="STUFF MAKER"/>
        <s v="Horizn Studios"/>
        <s v="Maison Hēroïne"/>
        <s v="Mennace"/>
        <s v="Ted Baker"/>
        <s v="Hackett London"/>
        <s v="PARFOIS"/>
        <s v="Rains"/>
        <s v="Pieces"/>
        <s v="See by Chloé"/>
        <s v="Furla"/>
        <s v="M Missoni"/>
        <s v="N°21"/>
        <s v="Emporio Armani"/>
        <s v="Pinko"/>
        <s v="Champion"/>
        <s v="O Bag"/>
        <s v="Versace Jeans Couture"/>
        <s v="Coccinelle"/>
        <s v="Ensō"/>
        <s v="Mango"/>
        <s v="Tommy Hilfiger"/>
        <s v="Mexx"/>
        <s v="Linda Damiani" u="1"/>
        <s v="Marni" u="1"/>
        <s v="Calvin Klein Jeans" u="1"/>
        <s v="PUEBCO" u="1"/>
      </sharedItems>
    </cacheField>
    <cacheField name="Simple-SKU" numFmtId="0">
      <sharedItems/>
    </cacheField>
    <cacheField name="Config-SKU" numFmtId="0">
      <sharedItems/>
    </cacheField>
    <cacheField name="EAN" numFmtId="0">
      <sharedItems/>
    </cacheField>
    <cacheField name="Size" numFmtId="0">
      <sharedItems/>
    </cacheField>
    <cacheField name="CG1" numFmtId="0">
      <sharedItems/>
    </cacheField>
    <cacheField name="CG2" numFmtId="0">
      <sharedItems/>
    </cacheField>
    <cacheField name="CG3" numFmtId="0">
      <sharedItems/>
    </cacheField>
    <cacheField name="CG4" numFmtId="0">
      <sharedItems/>
    </cacheField>
    <cacheField name="CG5" numFmtId="0">
      <sharedItems/>
    </cacheField>
    <cacheField name="Season" numFmtId="0">
      <sharedItems/>
    </cacheField>
    <cacheField name="Color" numFmtId="0">
      <sharedItems/>
    </cacheField>
    <cacheField name="Article Description" numFmtId="0">
      <sharedItems/>
    </cacheField>
    <cacheField name="RRP DE" numFmtId="164">
      <sharedItems containsSemiMixedTypes="0" containsString="0" containsNumber="1" minValue="16.989999999999998" maxValue="569"/>
    </cacheField>
    <cacheField name="Final Stock (available)" numFmtId="0">
      <sharedItems containsSemiMixedTypes="0" containsString="0" containsNumber="1" containsInteger="1" minValue="1" maxValue="20"/>
    </cacheField>
    <cacheField name="RRP Total" numFmtId="164">
      <sharedItems containsSemiMixedTypes="0" containsString="0" containsNumber="1" minValue="16.989999999999998" maxValue="113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0">
  <r>
    <s v="MARC JACOBS"/>
    <s v="ZZLMC3006-Q000398B30"/>
    <s v="ZZLMC3006-Q00"/>
    <s v="0191267166513"/>
    <s v="One Size"/>
    <s v="Accessories"/>
    <s v="Women"/>
    <s v="Bags &amp; Luggage"/>
    <s v="Bags"/>
    <s v="Handbags"/>
    <x v="0"/>
    <s v="black"/>
    <s v="THE EDITOR"/>
    <n v="550"/>
    <n v="1"/>
    <n v="550"/>
  </r>
  <r>
    <s v="UGG"/>
    <s v="ZZO1CQ2GQ-Q000ONE000"/>
    <s v="ZZO1CQ2GQ-Q00"/>
    <s v="0192410792627"/>
    <s v="One Size"/>
    <s v="Accessories"/>
    <s v="Women"/>
    <s v="Bags &amp; Luggage"/>
    <s v="Bags"/>
    <s v="Handbags"/>
    <x v="0"/>
    <s v="black"/>
    <s v="W MINI CROSSBODY LEATHER"/>
    <n v="139.94999999999999"/>
    <n v="20"/>
    <n v="2799"/>
  </r>
  <r>
    <s v="Converse"/>
    <s v="CO454H031-Q110ONE000"/>
    <s v="CO454H031-Q11"/>
    <s v="0194433067935"/>
    <s v="One Size"/>
    <s v="Accessories"/>
    <s v="Unisex"/>
    <s v="Bags &amp; Luggage"/>
    <s v="Bags"/>
    <s v="Cross Body Bags"/>
    <x v="0"/>
    <s v="black"/>
    <s v="COMMS POUCH 2.0"/>
    <n v="29.95"/>
    <n v="1"/>
    <n v="29.95"/>
  </r>
  <r>
    <s v="New Balance"/>
    <s v="NE254H00F-Q110ONE000"/>
    <s v="NE254H00F-Q11"/>
    <s v="0194768170010"/>
    <s v="One Size"/>
    <s v="Accessories"/>
    <s v="Unisex"/>
    <s v="Bags &amp; Luggage"/>
    <s v="Bags"/>
    <s v="Body Bags"/>
    <x v="0"/>
    <s v="black"/>
    <s v="NB ATHLETICS TERRAIN WAIST PACK LARGE"/>
    <n v="30.95"/>
    <n v="1"/>
    <n v="30.95"/>
  </r>
  <r>
    <s v="New Balance"/>
    <s v="NE254H00F-M110ONE000"/>
    <s v="NE254H00F-M11"/>
    <s v="0194768170041"/>
    <s v="One Size"/>
    <s v="Accessories"/>
    <s v="Unisex"/>
    <s v="Bags &amp; Luggage"/>
    <s v="Bags"/>
    <s v="Body Bags"/>
    <x v="0"/>
    <s v="dark green"/>
    <s v="NB ATHLETICS TERRAIN WAIST PACK LARGE"/>
    <n v="30.95"/>
    <n v="1"/>
    <n v="30.95"/>
  </r>
  <r>
    <s v="MICHAEL Michael Kors"/>
    <s v="MK151H0UO-Q110ONE000"/>
    <s v="MK151H0UO-Q11"/>
    <s v="0194900122921"/>
    <s v="One Size"/>
    <s v="Accessories"/>
    <s v="Women"/>
    <s v="Bags &amp; Luggage"/>
    <s v="Bags"/>
    <s v="Handbags"/>
    <x v="0"/>
    <s v="black"/>
    <s v="CARRIEMD CONV MSGR"/>
    <n v="324.95"/>
    <n v="1"/>
    <n v="324.95"/>
  </r>
  <r>
    <s v="MICHAEL Michael Kors"/>
    <s v="MK151H0YF-Q110ONE000"/>
    <s v="MK151H0YF-Q11"/>
    <s v="0194900351208"/>
    <s v="One Size"/>
    <s v="Accessories"/>
    <s v="Women"/>
    <s v="Bags &amp; Luggage"/>
    <s v="Bags"/>
    <s v="Cross Body Bags"/>
    <x v="0"/>
    <s v="black"/>
    <s v="IVY LG CLUTCH XBODY"/>
    <n v="264.95"/>
    <n v="1"/>
    <n v="264.95"/>
  </r>
  <r>
    <s v="MICHAEL Michael Kors"/>
    <s v="MK151H0YF-O110ONE000"/>
    <s v="MK151H0YF-O11"/>
    <s v="0194900351215"/>
    <s v="One Size"/>
    <s v="Accessories"/>
    <s v="Women"/>
    <s v="Bags &amp; Luggage"/>
    <s v="Bags"/>
    <s v="Cross Body Bags"/>
    <x v="0"/>
    <s v="brown"/>
    <s v="IVY LG CLUTCH XBODY"/>
    <n v="264.95"/>
    <n v="1"/>
    <n v="264.95"/>
  </r>
  <r>
    <s v="MICHAEL Michael Kors"/>
    <s v="MK151H0T0-G110ONE000"/>
    <s v="MK151H0T0-G11"/>
    <s v="0194900353073"/>
    <s v="One Size"/>
    <s v="Accessories"/>
    <s v="Women"/>
    <s v="Bags &amp; Luggage"/>
    <s v="Bags"/>
    <s v="Cross Body Bags"/>
    <x v="0"/>
    <s v="light pink"/>
    <s v="JET SET CHARM SM NS CHN PHN XBODY"/>
    <n v="149.94999999999999"/>
    <n v="1"/>
    <n v="149.94999999999999"/>
  </r>
  <r>
    <s v="MICHAEL Michael Kors"/>
    <s v="MK151H10O-A110ONE000"/>
    <s v="MK151H10O-A11"/>
    <s v="0194900740965"/>
    <s v="One Size"/>
    <s v="Accessories"/>
    <s v="Women"/>
    <s v="Bags &amp; Luggage"/>
    <s v="Bags"/>
    <s v="Cross Body Bags"/>
    <x v="0"/>
    <s v="off-white"/>
    <s v="JET SET CHARM LG ENV PHN XBODY"/>
    <n v="194.95"/>
    <n v="1"/>
    <n v="194.95"/>
  </r>
  <r>
    <s v="Kipling"/>
    <s v="ZZO1PVH23-G000ONE000"/>
    <s v="ZZO1PVH23-G00"/>
    <s v="0195437829765"/>
    <s v="One Size"/>
    <s v="Accessories"/>
    <s v="Women"/>
    <s v="Bags &amp; Luggage"/>
    <s v="Bags"/>
    <s v="Handbags"/>
    <x v="0"/>
    <s v="red"/>
    <s v="WINNIFRED L"/>
    <n v="121.07399999999998"/>
    <n v="5"/>
    <n v="605.36999999999989"/>
  </r>
  <r>
    <s v="Kipling"/>
    <s v="ZZO1PVH21-G000ONE000"/>
    <s v="ZZO1PVH21-G00"/>
    <s v="0195437830150"/>
    <s v="One Size"/>
    <s v="Accessories"/>
    <s v="Women"/>
    <s v="Bags &amp; Luggage"/>
    <s v="Bags"/>
    <s v="Handbags"/>
    <x v="0"/>
    <s v="red"/>
    <s v="WINNIFRED M"/>
    <n v="107.45699999999999"/>
    <n v="1"/>
    <n v="107.45699999999999"/>
  </r>
  <r>
    <s v="Kipling"/>
    <s v="ZZO1PVH24-K000ONE000"/>
    <s v="ZZO1PVH24-K00"/>
    <s v="0195440860793"/>
    <s v="One Size"/>
    <s v="Accessories"/>
    <s v="Women"/>
    <s v="Bags &amp; Luggage"/>
    <s v="Bags"/>
    <s v="Handbags"/>
    <x v="0"/>
    <s v="blue"/>
    <s v="WINNIFRED L PRT"/>
    <n v="121.07399999999998"/>
    <n v="2"/>
    <n v="242.14799999999997"/>
  </r>
  <r>
    <s v="Kipling"/>
    <s v="ZZO1PVH22-K000ONE000"/>
    <s v="ZZO1PVH22-K00"/>
    <s v="0195440860816"/>
    <s v="One Size"/>
    <s v="Accessories"/>
    <s v="Women"/>
    <s v="Bags &amp; Luggage"/>
    <s v="Bags"/>
    <s v="Handbags"/>
    <x v="0"/>
    <s v="blue"/>
    <s v="WINNIFRED M PRT"/>
    <n v="107.45699999999999"/>
    <n v="1"/>
    <n v="107.45699999999999"/>
  </r>
  <r>
    <s v="New Balance"/>
    <s v="NE254H00Q-M110ONE000"/>
    <s v="NE254H00Q-M11"/>
    <s v="0195481727185"/>
    <s v="One Size"/>
    <s v="Accessories"/>
    <s v="Unisex"/>
    <s v="Bags &amp; Luggage"/>
    <s v="Bags"/>
    <s v="Body Bags"/>
    <x v="0"/>
    <s v="dark green"/>
    <s v="Essentials Waist Bag"/>
    <n v="24.95"/>
    <n v="1"/>
    <n v="24.95"/>
  </r>
  <r>
    <s v="New Balance"/>
    <s v="NE254H00S-A110ONE000"/>
    <s v="NE254H00S-A11"/>
    <s v="0195481727444"/>
    <s v="One Size"/>
    <s v="Accessories"/>
    <s v="Unisex"/>
    <s v="Bags &amp; Luggage"/>
    <s v="Toilet Bags /Wash Bags"/>
    <s v="Toilet Bags /Wash Bags"/>
    <x v="0"/>
    <s v="off-white"/>
    <s v="Womens Toiletry Bag"/>
    <n v="19.95"/>
    <n v="1"/>
    <n v="19.95"/>
  </r>
  <r>
    <s v="Kipling"/>
    <s v="ZZO1NQB01-J000ONE000"/>
    <s v="ZZO1NQB01-J00"/>
    <s v="0196246405393"/>
    <s v="One Size"/>
    <s v="Accessories"/>
    <s v="Unisex"/>
    <s v="Bags &amp; Luggage"/>
    <s v="Bags"/>
    <s v="Cross Body Bags"/>
    <x v="0"/>
    <s v="coral"/>
    <s v="Dawne"/>
    <n v="100"/>
    <n v="10"/>
    <n v="1000"/>
  </r>
  <r>
    <s v="Jordan"/>
    <s v="ZZO1KCR14-H000ONE000"/>
    <s v="ZZO1KCR14-H00"/>
    <s v="0633716960032"/>
    <s v="One Size"/>
    <s v="Accessories"/>
    <s v="Kids Unisex"/>
    <s v="Bags &amp; Luggage"/>
    <s v="Bags"/>
    <s v="Body Bags"/>
    <x v="0"/>
    <s v="orange"/>
    <s v="JAN AMBASSADOR CROSSBODY"/>
    <n v="40"/>
    <n v="1"/>
    <n v="40"/>
  </r>
  <r>
    <s v="Jordan"/>
    <s v="ZZO12VS06-Q000513D57"/>
    <s v="ZZO12VS06-Q00"/>
    <s v="0633716960049"/>
    <s v="One Size"/>
    <s v="Accessories"/>
    <s v="Kids Unisex"/>
    <s v="Bags &amp; Luggage"/>
    <s v="Backpacks"/>
    <s v="Backpacks"/>
    <x v="0"/>
    <s v="black"/>
    <s v="JAN AMBASSADOR CROSSBODY"/>
    <n v="40"/>
    <n v="2"/>
    <n v="80"/>
  </r>
  <r>
    <s v="DKNY"/>
    <s v="ZZO1XBC06-J000ONE000"/>
    <s v="ZZO1XBC06-J00"/>
    <s v="0755406398939"/>
    <s v="One Size"/>
    <s v="Accessories"/>
    <s v="Women"/>
    <s v="Bags &amp; Luggage"/>
    <s v="Bags"/>
    <s v="Handbags"/>
    <x v="0"/>
    <s v="pink"/>
    <s v="WINONNA MD FLAP CBOD"/>
    <n v="220"/>
    <n v="10"/>
    <n v="2200"/>
  </r>
  <r>
    <s v="DKNY"/>
    <s v="ZZLSSM036-O00044CC54"/>
    <s v="ZZLSSM036-O00"/>
    <s v="0802892103605"/>
    <s v="One Size"/>
    <s v="Accessories"/>
    <s v="Women"/>
    <s v="Bags &amp; Luggage"/>
    <s v="Bags"/>
    <s v="Handbags"/>
    <x v="0"/>
    <s v="white"/>
    <s v="BRYANT - MEDIUM TOTE - LOGO"/>
    <n v="189"/>
    <n v="6"/>
    <n v="1134"/>
  </r>
  <r>
    <s v="DKNY"/>
    <s v="ZZLSSM036-Q00044CC55"/>
    <s v="ZZLSSM036-Q00"/>
    <s v="0802892452796"/>
    <s v="One Size"/>
    <s v="Accessories"/>
    <s v="Women"/>
    <s v="Bags &amp; Luggage"/>
    <s v="Bags"/>
    <s v="Handbags"/>
    <x v="0"/>
    <s v="black"/>
    <s v="BRYANT - MEDIUM TOTE - LOGO"/>
    <n v="189"/>
    <n v="3"/>
    <n v="567"/>
  </r>
  <r>
    <s v="MARC JACOBS"/>
    <s v="ZZO0YZY04-B0004BB55D"/>
    <s v="ZZO0YZY04-B00"/>
    <s v="2002004614557"/>
    <s v="One Size"/>
    <s v="Accessories"/>
    <s v="Women"/>
    <s v="Bags &amp; Luggage"/>
    <s v="Bags"/>
    <s v="Handbags"/>
    <x v="0"/>
    <s v="light pink"/>
    <s v="THE EDITOR"/>
    <n v="475"/>
    <n v="1"/>
    <n v="475"/>
  </r>
  <r>
    <s v="MARC JACOBS"/>
    <s v="ZZO0YZY09-Q0004BB563"/>
    <s v="ZZO0YZY09-Q00"/>
    <s v="2002004614618"/>
    <s v="One Size"/>
    <s v="Accessories"/>
    <s v="Women"/>
    <s v="Bags &amp; Luggage"/>
    <s v="Bags"/>
    <s v="Handbags"/>
    <x v="0"/>
    <s v="black"/>
    <s v="THE PROTEGE"/>
    <n v="550"/>
    <n v="1"/>
    <n v="550"/>
  </r>
  <r>
    <s v="MARC JACOBS"/>
    <s v="ZZO0WSM07-J0004E8389"/>
    <s v="ZZO0WSM07-J00"/>
    <s v="2002004681412"/>
    <s v="One Size"/>
    <s v="Accessories"/>
    <s v="Women"/>
    <s v="Bags &amp; Luggage"/>
    <s v="Bags"/>
    <s v="Shoulder Bags"/>
    <x v="0"/>
    <s v="light pink"/>
    <s v="THE QUILTED SOFTSHOT"/>
    <n v="500"/>
    <n v="1"/>
    <n v="500"/>
  </r>
  <r>
    <s v="Givenchy"/>
    <s v="ZZLSSN015-Q0004F95D3"/>
    <s v="ZZLSSN015-Q00"/>
    <s v="2002006299707"/>
    <s v="One Size"/>
    <s v="Accessories"/>
    <s v="Women"/>
    <s v="Bags &amp; Luggage"/>
    <s v="Bags"/>
    <s v="Notebook Bags"/>
    <x v="0"/>
    <s v="black"/>
    <s v="ANTIGONA SLG POUCH L"/>
    <n v="480"/>
    <n v="1"/>
    <n v="480"/>
  </r>
  <r>
    <s v="Stella McCartney"/>
    <s v="ZZO121B04-K0004F9FCD"/>
    <s v="ZZO121B04-K00"/>
    <s v="2002006299769"/>
    <s v="One Size"/>
    <s v="Accessories"/>
    <s v="Women"/>
    <s v="Bags &amp; Luggage"/>
    <s v="Bags"/>
    <s v="Handbags"/>
    <x v="0"/>
    <s v="blue"/>
    <s v="W9132"/>
    <n v="465"/>
    <n v="1"/>
    <n v="465"/>
  </r>
  <r>
    <s v="MARC JACOBS"/>
    <s v="ZZO14H203-Q00054329B"/>
    <s v="ZZO14H203-Q00"/>
    <s v="2002314379597"/>
    <s v="One Size"/>
    <s v="Accessories"/>
    <s v="Women"/>
    <s v="Bags &amp; Luggage"/>
    <s v="Bags"/>
    <s v="Handbags"/>
    <x v="0"/>
    <s v="black"/>
    <s v="THE BOX 20"/>
    <n v="390"/>
    <n v="1"/>
    <n v="390"/>
  </r>
  <r>
    <s v="Jimmy Choo"/>
    <s v="ZZO0YHZ03-Q00052D2E1"/>
    <s v="ZZO0YHZ03-Q00"/>
    <s v="2002625940547"/>
    <s v="One Size"/>
    <s v="Accessories"/>
    <s v="Women"/>
    <s v="Bags &amp; Luggage"/>
    <s v="Bags"/>
    <s v="Handbags"/>
    <x v="0"/>
    <s v="black"/>
    <s v="ACRYLIC"/>
    <n v="525"/>
    <n v="1"/>
    <n v="525"/>
  </r>
  <r>
    <s v="Jimmy Choo"/>
    <s v="ZZO0YHZ05-K00052D2E6"/>
    <s v="ZZO0YHZ05-K00"/>
    <s v="2002625940592"/>
    <s v="One Size"/>
    <s v="Accessories"/>
    <s v="Women"/>
    <s v="Bags &amp; Luggage"/>
    <s v="Bags"/>
    <s v="Handbags"/>
    <x v="0"/>
    <s v="silver-coloured"/>
    <s v="LAME GLITTER"/>
    <n v="495"/>
    <n v="1"/>
    <n v="495"/>
  </r>
  <r>
    <s v="Ore10"/>
    <s v="ZZLSYT029-Q000442513"/>
    <s v="ZZLSYT029-Q00"/>
    <s v="2003025831152"/>
    <s v="One Size"/>
    <s v="Accessories"/>
    <s v="Women"/>
    <s v="Bags &amp; Luggage"/>
    <s v="Bags"/>
    <s v="Handbags"/>
    <x v="0"/>
    <s v="beige"/>
    <s v="ZUCCHERO"/>
    <n v="280"/>
    <n v="1"/>
    <n v="280"/>
  </r>
  <r>
    <s v="Charabia"/>
    <s v="ZZO1Y1Y70-K000ONE000"/>
    <s v="ZZO1Y1Y70-K00"/>
    <s v="3143169689369"/>
    <s v="One Size"/>
    <s v="Accessories"/>
    <s v="Kids Unisex"/>
    <s v="Bags &amp; Luggage"/>
    <s v="Bags"/>
    <s v="Shoulder Bags"/>
    <x v="0"/>
    <s v="blue"/>
    <s v="SHOULDER BAG"/>
    <n v="95.36999999999999"/>
    <n v="1"/>
    <n v="95.36999999999999"/>
  </r>
  <r>
    <s v="Lipault"/>
    <s v="ZZO1TUV03-C000ONE000"/>
    <s v="ZZO1TUV03-C00"/>
    <s v="3661123047623"/>
    <s v="One Size"/>
    <s v="Accessories"/>
    <s v="Women"/>
    <s v="Bags &amp; Luggage"/>
    <s v="Bags"/>
    <s v="Handbags"/>
    <x v="0"/>
    <s v="light grey"/>
    <s v="BACKPACK S"/>
    <n v="110"/>
    <n v="2"/>
    <n v="220"/>
  </r>
  <r>
    <s v="Lipault"/>
    <s v="ZZO1TUV07-C000ONE000"/>
    <s v="ZZO1TUV07-C00"/>
    <s v="3661123050449"/>
    <s v="One Size"/>
    <s v="Accessories"/>
    <s v="Women"/>
    <s v="Bags &amp; Luggage"/>
    <s v="Bags"/>
    <s v="Handbags"/>
    <x v="0"/>
    <s v="light grey"/>
    <s v="SLIM LAPTOP BAG"/>
    <n v="110"/>
    <n v="10"/>
    <n v="1100"/>
  </r>
  <r>
    <s v="Lipault"/>
    <s v="ZZO1TUV12-Q000ONE000"/>
    <s v="ZZO1TUV12-Q00"/>
    <s v="3661123053426"/>
    <s v="One Size"/>
    <s v="Accessories"/>
    <s v="Women"/>
    <s v="Bags &amp; Luggage"/>
    <s v="Bags"/>
    <s v="Handbags"/>
    <x v="0"/>
    <s v="black"/>
    <s v="FOLDABLE SHOPPER"/>
    <n v="50"/>
    <n v="2"/>
    <n v="100"/>
  </r>
  <r>
    <s v="Eram"/>
    <s v="ZZO1P8WCE-G000ONE000"/>
    <s v="ZZO1P8WCE-G00"/>
    <s v="3664279501452"/>
    <s v="One Size"/>
    <s v="Accessories"/>
    <s v="Women"/>
    <s v="Bags &amp; Luggage"/>
    <s v="Bags"/>
    <s v="Handbags"/>
    <x v="0"/>
    <s v="red"/>
    <s v="MASSAYA"/>
    <n v="23.765999999999998"/>
    <n v="1"/>
    <n v="23.765999999999998"/>
  </r>
  <r>
    <s v="Eram"/>
    <s v="ZZO1P8WCF-T000ONE000"/>
    <s v="ZZO1P8WCF-T00"/>
    <s v="3664279504989"/>
    <s v="One Size"/>
    <s v="Accessories"/>
    <s v="Women"/>
    <s v="Bags &amp; Luggage"/>
    <s v="Bags"/>
    <s v="Handbags"/>
    <x v="0"/>
    <s v="multi-coloured"/>
    <s v="BELMOPAN"/>
    <n v="20.501999999999995"/>
    <n v="2"/>
    <n v="41.003999999999991"/>
  </r>
  <r>
    <s v="Eram"/>
    <s v="ZZO1P8WCG-B000ONE000"/>
    <s v="ZZO1P8WCG-B00"/>
    <s v="3664279505009"/>
    <s v="One Size"/>
    <s v="Accessories"/>
    <s v="Women"/>
    <s v="Bags &amp; Luggage"/>
    <s v="Bags"/>
    <s v="Handbags"/>
    <x v="0"/>
    <s v="beige"/>
    <s v="CAMPINAS"/>
    <n v="23.765999999999998"/>
    <n v="1"/>
    <n v="23.765999999999998"/>
  </r>
  <r>
    <s v="Eram"/>
    <s v="ZZO1P8WCJ-B000ONE000"/>
    <s v="ZZO1P8WCJ-B00"/>
    <s v="3664279509779"/>
    <s v="One Size"/>
    <s v="Accessories"/>
    <s v="Women"/>
    <s v="Bags &amp; Luggage"/>
    <s v="Bags"/>
    <s v="Handbags"/>
    <x v="0"/>
    <s v="beige"/>
    <s v="MEGOR"/>
    <n v="23.765999999999998"/>
    <n v="1"/>
    <n v="23.765999999999998"/>
  </r>
  <r>
    <s v="Eram"/>
    <s v="ZZO1P8WCL-G000ONE000"/>
    <s v="ZZO1P8WCL-G00"/>
    <s v="3664279543445"/>
    <s v="One Size"/>
    <s v="Accessories"/>
    <s v="Women"/>
    <s v="Bags &amp; Luggage"/>
    <s v="Bags"/>
    <s v="Handbags"/>
    <x v="0"/>
    <s v="red"/>
    <s v="AMBATO"/>
    <n v="20.501999999999995"/>
    <n v="1"/>
    <n v="20.501999999999995"/>
  </r>
  <r>
    <s v="Eram"/>
    <s v="ZZO1P8WCI-B000ONE000"/>
    <s v="ZZO1P8WCI-B00"/>
    <s v="3664279626421"/>
    <s v="One Size"/>
    <s v="Accessories"/>
    <s v="Women"/>
    <s v="Bags &amp; Luggage"/>
    <s v="Bags"/>
    <s v="Handbags"/>
    <x v="0"/>
    <s v="beige"/>
    <s v="HOLGUN"/>
    <n v="28.712999999999997"/>
    <n v="1"/>
    <n v="28.712999999999997"/>
  </r>
  <r>
    <s v="Levi's®"/>
    <s v="LE253I009-K110ONE000"/>
    <s v="LE253I009-K11"/>
    <s v="3665115392838"/>
    <s v="One Size"/>
    <s v="Accessories"/>
    <s v="Kids Unisex"/>
    <s v="Bags &amp; Luggage"/>
    <s v="Bags"/>
    <s v="Cross Body Bags"/>
    <x v="0"/>
    <s v="blue"/>
    <s v="LAN MICKEY FESTIVAL BAG"/>
    <n v="29.95"/>
    <n v="1"/>
    <n v="29.95"/>
  </r>
  <r>
    <s v="Lacoste"/>
    <s v="ZZO20DY32-T000ONE000"/>
    <s v="ZZO20DY32-T00"/>
    <s v="3666354754753"/>
    <s v="One Size"/>
    <s v="Accessories"/>
    <s v="Men"/>
    <s v="Bags &amp; Luggage"/>
    <s v="Bags"/>
    <s v="Cross Body Bags"/>
    <x v="0"/>
    <s v="multi-coloured"/>
    <s v="VERTICAL TOTE BAG"/>
    <n v="150"/>
    <n v="20"/>
    <n v="3000"/>
  </r>
  <r>
    <s v="Elleme"/>
    <s v="ELW51H00I-I110ONE000"/>
    <s v="ELW51H00I-I11"/>
    <s v="3701458415268"/>
    <s v="One Size"/>
    <s v="Accessories"/>
    <s v="Women"/>
    <s v="Bags &amp; Luggage"/>
    <s v="Bags"/>
    <s v="Handbags"/>
    <x v="0"/>
    <s v="purple"/>
    <s v="Baozi Leather Violet"/>
    <n v="415"/>
    <n v="1"/>
    <n v="415"/>
  </r>
  <r>
    <s v="Fossil"/>
    <s v="ZZO103978-J00055ACF2"/>
    <s v="ZZO103978-J00"/>
    <s v="4048803041871"/>
    <s v="One Size"/>
    <s v="Accessories"/>
    <s v="Women"/>
    <s v="Bags &amp; Luggage"/>
    <s v="Bags"/>
    <s v="Handbags"/>
    <x v="0"/>
    <s v="light pink"/>
    <s v="AVERY"/>
    <n v="169"/>
    <n v="1"/>
    <n v="169"/>
  </r>
  <r>
    <s v="Bogner"/>
    <s v="ZZO163A01-N000ONE000"/>
    <s v="ZZO163A01-N00"/>
    <s v="4048835001089"/>
    <s v="One Size"/>
    <s v="Accessories"/>
    <s v="Women"/>
    <s v="Bags &amp; Luggage"/>
    <s v="Bags"/>
    <s v="Handbags"/>
    <x v="0"/>
    <s v="khaki"/>
    <s v="0"/>
    <n v="149.99"/>
    <n v="1"/>
    <n v="149.99"/>
  </r>
  <r>
    <s v="Bogner"/>
    <s v="ZZO163A02-N000ONE000"/>
    <s v="ZZO163A02-N00"/>
    <s v="4048835001126"/>
    <s v="One Size"/>
    <s v="Accessories"/>
    <s v="Women"/>
    <s v="Bags &amp; Luggage"/>
    <s v="Bags"/>
    <s v="Handbags"/>
    <x v="0"/>
    <s v="khaki"/>
    <s v="0"/>
    <n v="129.99"/>
    <n v="10"/>
    <n v="1299.9000000000001"/>
  </r>
  <r>
    <s v="Bogner"/>
    <s v="ZZO163A04-N000ONE000"/>
    <s v="ZZO163A04-N00"/>
    <s v="4048835001201"/>
    <s v="One Size"/>
    <s v="Accessories"/>
    <s v="Women"/>
    <s v="Bags &amp; Luggage"/>
    <s v="Bags"/>
    <s v="Handbags"/>
    <x v="0"/>
    <s v="khaki"/>
    <s v="0"/>
    <n v="149.99"/>
    <n v="8"/>
    <n v="1199.92"/>
  </r>
  <r>
    <s v="Bogner"/>
    <s v="ZZO163A04-B000ONE000"/>
    <s v="ZZO163A04-B00"/>
    <s v="4048835001218"/>
    <s v="One Size"/>
    <s v="Accessories"/>
    <s v="Women"/>
    <s v="Bags &amp; Luggage"/>
    <s v="Bags"/>
    <s v="Handbags"/>
    <x v="0"/>
    <s v="taupe"/>
    <s v="0"/>
    <n v="149.99"/>
    <n v="1"/>
    <n v="149.99"/>
  </r>
  <r>
    <s v="JOOP!"/>
    <s v="ZZO1VQR04-B000ONE000"/>
    <s v="ZZO1VQR04-B00"/>
    <s v="4048835022183"/>
    <s v="One Size"/>
    <s v="Accessories"/>
    <s v="Women"/>
    <s v="Bags &amp; Luggage"/>
    <s v="Bags"/>
    <s v="Handbags"/>
    <x v="0"/>
    <s v="taupe"/>
    <s v="velluto stampa anela handbag sho"/>
    <n v="249"/>
    <n v="1"/>
    <n v="249"/>
  </r>
  <r>
    <s v="JOOP!"/>
    <s v="ZZO1VQR05-B000ONE000"/>
    <s v="ZZO1VQR05-B00"/>
    <s v="4048835033141"/>
    <s v="One Size"/>
    <s v="Accessories"/>
    <s v="Women"/>
    <s v="Bags &amp; Luggage"/>
    <s v="Bags"/>
    <s v="Handbags"/>
    <x v="0"/>
    <s v="taupe"/>
    <s v="velluto stampa zohara matchsack svo"/>
    <n v="249"/>
    <n v="1"/>
    <n v="249"/>
  </r>
  <r>
    <s v="JOOP!"/>
    <s v="ZZO1VQR06-B000ONE000"/>
    <s v="ZZO1VQR06-B00"/>
    <s v="4048835057871"/>
    <s v="One Size"/>
    <s v="Accessories"/>
    <s v="Women"/>
    <s v="Bags &amp; Luggage"/>
    <s v="Bags"/>
    <s v="Shopper"/>
    <x v="0"/>
    <s v="taupe"/>
    <s v="flora piazza carmen shopper lhz"/>
    <n v="199.95"/>
    <n v="1"/>
    <n v="199.95"/>
  </r>
  <r>
    <s v="JOOP!"/>
    <s v="ZZO1VQR08-B000ONE000"/>
    <s v="ZZO1VQR08-B00"/>
    <s v="4048835057901"/>
    <s v="One Size"/>
    <s v="Accessories"/>
    <s v="Women"/>
    <s v="Bags &amp; Luggage"/>
    <s v="Bags"/>
    <s v="Handbags"/>
    <x v="0"/>
    <s v="taupe"/>
    <s v="flora piazza zohara matchsack svo"/>
    <n v="219"/>
    <n v="3"/>
    <n v="657"/>
  </r>
  <r>
    <s v="JOOP!"/>
    <s v="ZZO1VQR09-B000ONE000"/>
    <s v="ZZO1VQR09-B00"/>
    <s v="4048835057918"/>
    <s v="One Size"/>
    <s v="Accessories"/>
    <s v="Women"/>
    <s v="Bags &amp; Luggage"/>
    <s v="Bags"/>
    <s v="Handbags"/>
    <x v="0"/>
    <s v="taupe"/>
    <s v="flora piazza mathilda handbag shz"/>
    <n v="219"/>
    <n v="2"/>
    <n v="438"/>
  </r>
  <r>
    <s v="JOOP!"/>
    <s v="ZZO1VQR12-B000ONE000"/>
    <s v="ZZO1VQR12-B00"/>
    <s v="4048835057956"/>
    <s v="One Size"/>
    <s v="Accessories"/>
    <s v="Women"/>
    <s v="Bags &amp; Luggage"/>
    <s v="Bags"/>
    <s v="Handbags"/>
    <x v="0"/>
    <s v="taupe"/>
    <s v="flora piazza dia shoulderbag mvz"/>
    <n v="159.94999999999999"/>
    <n v="20"/>
    <n v="3199"/>
  </r>
  <r>
    <s v="JOOP!"/>
    <s v="ZZO0UX805-O0004F184D"/>
    <s v="ZZO0UX805-O00"/>
    <s v="4053533845859"/>
    <s v="One Size"/>
    <s v="Accessories"/>
    <s v="Men"/>
    <s v="Bags &amp; Luggage"/>
    <s v="Bags"/>
    <s v="Briefcases"/>
    <x v="0"/>
    <s v="dark brown"/>
    <s v="missori pandion briefbag mhz"/>
    <n v="399"/>
    <n v="1"/>
    <n v="399"/>
  </r>
  <r>
    <s v="JOOP!"/>
    <s v="ZZO1PFJ05-A000ONE000"/>
    <s v="ZZO1PFJ05-A00"/>
    <s v="4053533882069"/>
    <s v="One Size"/>
    <s v="Accessories"/>
    <s v="Women"/>
    <s v="Bags &amp; Luggage"/>
    <s v="Bags"/>
    <s v="Handbags"/>
    <x v="0"/>
    <s v="off-white"/>
    <s v="flora uma shoulderbag xshf 1"/>
    <n v="139.94999999999999"/>
    <n v="1"/>
    <n v="139.94999999999999"/>
  </r>
  <r>
    <s v="JOOP!"/>
    <s v="ZZO15VN07-K00059BA56"/>
    <s v="ZZO15VN07-K00"/>
    <s v="4053533891801"/>
    <s v="One Size"/>
    <s v="Accessories"/>
    <s v="Women"/>
    <s v="Bags &amp; Luggage"/>
    <s v="Bags"/>
    <s v="Handbags"/>
    <x v="0"/>
    <s v="dark blue"/>
    <s v="grafico carmen shopper lhz"/>
    <n v="149.94"/>
    <n v="2"/>
    <n v="299.88"/>
  </r>
  <r>
    <s v="JOOP!"/>
    <s v="ZZO15VN07-B00059BA55"/>
    <s v="ZZO15VN07-B00"/>
    <s v="4053533891818"/>
    <s v="One Size"/>
    <s v="Accessories"/>
    <s v="Women"/>
    <s v="Bags &amp; Luggage"/>
    <s v="Bags"/>
    <s v="Handbags"/>
    <x v="0"/>
    <s v="camel"/>
    <s v="grafico carmen shopper lhz"/>
    <n v="149.94"/>
    <n v="1"/>
    <n v="149.94"/>
  </r>
  <r>
    <s v="JOOP!"/>
    <s v="ZZO15VN18-J00059BA6C"/>
    <s v="ZZO15VN18-J00"/>
    <s v="4053533892310"/>
    <s v="One Size"/>
    <s v="Accessories"/>
    <s v="Women"/>
    <s v="Bags &amp; Luggage"/>
    <s v="Bags"/>
    <s v="Handbags"/>
    <x v="0"/>
    <s v="multi-coloured"/>
    <s v="cubico carmen shopper lhz"/>
    <n v="149.94"/>
    <n v="1"/>
    <n v="149.94"/>
  </r>
  <r>
    <s v="JOOP!"/>
    <s v="ZZO15C714-C000ONE000"/>
    <s v="ZZO15C714-C00"/>
    <s v="4053533970476"/>
    <s v="One Size"/>
    <s v="Accessories"/>
    <s v="Men"/>
    <s v="Bags &amp; Luggage"/>
    <s v="Bags"/>
    <s v="Cross Body Bags"/>
    <x v="0"/>
    <s v="taupe"/>
    <s v="messina remus shoulderbag svz"/>
    <n v="139.94999999999999"/>
    <n v="1"/>
    <n v="139.94999999999999"/>
  </r>
  <r>
    <s v="JOOP!"/>
    <s v="ZZO15VQ14-K000ONE000"/>
    <s v="ZZO15VQ14-K00"/>
    <s v="4053533973927"/>
    <s v="One Size"/>
    <s v="Accessories"/>
    <s v="Women"/>
    <s v="Bags &amp; Luggage"/>
    <s v="Bags"/>
    <s v="Handbags"/>
    <x v="0"/>
    <s v="light blue"/>
    <s v="flora misto"/>
    <n v="149.94999999999999"/>
    <n v="1"/>
    <n v="149.94999999999999"/>
  </r>
  <r>
    <s v="JOOP!"/>
    <s v="ZZO15VQ30-K000ONE000"/>
    <s v="ZZO15VQ30-K00"/>
    <s v="4053533974887"/>
    <s v="One Size"/>
    <s v="Accessories"/>
    <s v="Women"/>
    <s v="Bags &amp; Luggage"/>
    <s v="Bags"/>
    <s v="Cross Body Bags"/>
    <x v="0"/>
    <s v="light blue"/>
    <s v="flora misto"/>
    <n v="99.95"/>
    <n v="2"/>
    <n v="199.9"/>
  </r>
  <r>
    <s v="JOOP!"/>
    <s v="ZZO15VQ05-G000ONE000"/>
    <s v="ZZO15VQ05-G00"/>
    <s v="4053533974986"/>
    <s v="One Size"/>
    <s v="Accessories"/>
    <s v="Women"/>
    <s v="Bags &amp; Luggage"/>
    <s v="Bags"/>
    <s v="Handbags"/>
    <x v="0"/>
    <s v="red"/>
    <s v="grafica"/>
    <n v="119.95"/>
    <n v="1"/>
    <n v="119.95"/>
  </r>
  <r>
    <s v="JOOP!"/>
    <s v="ZZO15VQ09-Q000ONE000"/>
    <s v="ZZO15VQ09-Q00"/>
    <s v="4053533975174"/>
    <s v="One Size"/>
    <s v="Accessories"/>
    <s v="Women"/>
    <s v="Bags &amp; Luggage"/>
    <s v="Bags"/>
    <s v="Handbags"/>
    <x v="0"/>
    <s v="black"/>
    <s v="grafica"/>
    <n v="119.95"/>
    <n v="1"/>
    <n v="119.95"/>
  </r>
  <r>
    <s v="JOOP!"/>
    <s v="ZZO15VQ09-G000ONE000"/>
    <s v="ZZO15VQ09-G00"/>
    <s v="4053533975198"/>
    <s v="One Size"/>
    <s v="Accessories"/>
    <s v="Women"/>
    <s v="Bags &amp; Luggage"/>
    <s v="Bags"/>
    <s v="Handbags"/>
    <x v="0"/>
    <s v="red"/>
    <s v="grafica"/>
    <n v="119.95"/>
    <n v="2"/>
    <n v="239.9"/>
  </r>
  <r>
    <s v="Fossil"/>
    <s v="ZZO167EBO-E00056D235"/>
    <s v="ZZO167EBO-E00"/>
    <s v="4053858808355"/>
    <s v="One Size"/>
    <s v="Accessories"/>
    <s v="Women"/>
    <s v="Bags &amp; Luggage"/>
    <s v="Bags"/>
    <s v="Handbags"/>
    <x v="0"/>
    <s v="yellow"/>
    <s v="PALMER"/>
    <n v="159"/>
    <n v="1"/>
    <n v="159"/>
  </r>
  <r>
    <s v="Fossil"/>
    <s v="ZZO103974-E00055ACEE"/>
    <s v="ZZO103974-E00"/>
    <s v="4053858859685"/>
    <s v="One Size"/>
    <s v="Accessories"/>
    <s v="Women"/>
    <s v="Bags &amp; Luggage"/>
    <s v="Bags"/>
    <s v="Handbags"/>
    <x v="0"/>
    <s v="yellow"/>
    <s v="EVIE"/>
    <n v="169"/>
    <n v="1"/>
    <n v="169"/>
  </r>
  <r>
    <s v="AIGNER"/>
    <s v="ZZO0TRM22-A0004BD65E"/>
    <s v="ZZO0TRM22-A00"/>
    <s v="4055539244469"/>
    <s v="One Size"/>
    <s v="Accessories"/>
    <s v="Women"/>
    <s v="Bags &amp; Luggage"/>
    <s v="Bags"/>
    <s v="Handbags"/>
    <x v="0"/>
    <s v="bordeaux"/>
    <s v="0"/>
    <n v="469"/>
    <n v="1"/>
    <n v="469"/>
  </r>
  <r>
    <s v="AIGNER"/>
    <s v="ZZO0ZAZ29-C00054F82C"/>
    <s v="ZZO0ZAZ29-C00"/>
    <s v="4055539295003"/>
    <s v="One Size"/>
    <s v="Accessories"/>
    <s v="Women"/>
    <s v="Bags &amp; Luggage"/>
    <s v="Bags"/>
    <s v="Handbags"/>
    <x v="0"/>
    <s v="taupe"/>
    <s v="Mina"/>
    <n v="499"/>
    <n v="1"/>
    <n v="499"/>
  </r>
  <r>
    <s v="AIGNER"/>
    <s v="ZZO0ZAZ92-Q00054F898"/>
    <s v="ZZO0ZAZ92-Q00"/>
    <s v="4055539335389"/>
    <s v="One Size"/>
    <s v="Accessories"/>
    <s v="Women"/>
    <s v="Bags &amp; Luggage"/>
    <s v="Bags"/>
    <s v="Handbags"/>
    <x v="0"/>
    <s v="black"/>
    <s v="Vica"/>
    <n v="569"/>
    <n v="20"/>
    <n v="11380"/>
  </r>
  <r>
    <s v="AIGNER"/>
    <s v="ZZO0ZAZ92-B00054F899"/>
    <s v="ZZO0ZAZ92-B00"/>
    <s v="4055539346033"/>
    <s v="One Size"/>
    <s v="Accessories"/>
    <s v="Women"/>
    <s v="Bags &amp; Luggage"/>
    <s v="Bags"/>
    <s v="Handbags"/>
    <x v="0"/>
    <s v="beige"/>
    <s v="Vica"/>
    <n v="569"/>
    <n v="2"/>
    <n v="1138"/>
  </r>
  <r>
    <s v="Marc O'Polo"/>
    <s v="ZZO1FFW02-Q000ONE000"/>
    <s v="ZZO1FFW02-Q00"/>
    <s v="4059184100132"/>
    <s v="One Size"/>
    <s v="Accessories"/>
    <s v="Women"/>
    <s v="Bags &amp; Luggage"/>
    <s v="Bags"/>
    <s v="Handbags"/>
    <x v="0"/>
    <s v="black"/>
    <s v="Mod. Mory"/>
    <n v="99.95"/>
    <n v="15"/>
    <n v="1499.25"/>
  </r>
  <r>
    <s v="KIOMI"/>
    <s v="K4452H01E-Q110ONE000"/>
    <s v="K4452H01E-Q11"/>
    <s v="4059899775533"/>
    <s v="One Size"/>
    <s v="Accessories"/>
    <s v="Men"/>
    <s v="Bags &amp; Luggage"/>
    <s v="Bags"/>
    <s v="Cross Body Bags"/>
    <x v="0"/>
    <s v="black"/>
    <s v="KMH-LMSN0771 / 802 - black / OneSiz"/>
    <n v="16.989999999999998"/>
    <n v="1"/>
    <n v="16.989999999999998"/>
  </r>
  <r>
    <s v="Ivy Park"/>
    <s v="ZZO1ME411-A000ONE000"/>
    <s v="ZZO1ME411-A00"/>
    <s v="4064055659329"/>
    <s v="One Size"/>
    <s v="Accessories"/>
    <s v="Unisex"/>
    <s v="Bags &amp; Luggage"/>
    <s v="Luggage"/>
    <s v="Weekend Bags"/>
    <x v="0"/>
    <s v="white"/>
    <s v="IVP PAD DUFFLE"/>
    <n v="150"/>
    <n v="20"/>
    <n v="3000"/>
  </r>
  <r>
    <s v="adidas Originals"/>
    <s v="AD154H0AX-K1200NS000"/>
    <s v="AD154H0AX-K12"/>
    <s v="4064057801870"/>
    <s v="One Size"/>
    <s v="Accessories"/>
    <s v="Unisex"/>
    <s v="Bags &amp; Luggage"/>
    <s v="Bags"/>
    <s v="Body Bags"/>
    <x v="0"/>
    <s v="light blue"/>
    <s v="ADICOLOR WAISTB"/>
    <n v="24.95"/>
    <n v="1"/>
    <n v="24.95"/>
  </r>
  <r>
    <s v="Fossil"/>
    <s v="ZZO1BVN26-G0005A1F18"/>
    <s v="ZZO1BVN26-G00"/>
    <s v="4064092010268"/>
    <s v="One Size"/>
    <s v="Accessories"/>
    <s v="Women"/>
    <s v="Bags &amp; Luggage"/>
    <s v="Bags"/>
    <s v="Handbags"/>
    <x v="0"/>
    <s v="dark red"/>
    <s v="Handbags"/>
    <n v="139"/>
    <n v="1"/>
    <n v="139"/>
  </r>
  <r>
    <s v="Anna Field"/>
    <s v="AN651H0OF-Q110ONE000"/>
    <s v="AN651H0OF-Q11"/>
    <s v="4064464000484"/>
    <s v="One Size"/>
    <s v="Accessories"/>
    <s v="Women"/>
    <s v="Bags &amp; Luggage"/>
    <s v="Bags"/>
    <s v="Shoulder Bags"/>
    <x v="0"/>
    <s v="black"/>
    <s v="AWH-SS21-ACC-695 - LILAC / 717 - tan"/>
    <n v="44.99"/>
    <n v="1"/>
    <n v="44.99"/>
  </r>
  <r>
    <s v="Fila"/>
    <s v="1FI53I005-K110ONE000"/>
    <s v="1FI53I005-K11"/>
    <s v="4064556114020"/>
    <s v="One Size"/>
    <s v="Accessories"/>
    <s v="Kids Unisex"/>
    <s v="Bags &amp; Luggage"/>
    <s v="Backpacks"/>
    <s v="Backpacks"/>
    <x v="0"/>
    <s v="dark blue"/>
    <s v="COATED CANVAS CONVERTIBLE MID BACKPACK"/>
    <n v="59.95"/>
    <n v="1"/>
    <n v="59.95"/>
  </r>
  <r>
    <s v="Steffen Schraut"/>
    <s v="ZZO1BT051-G000ONE000"/>
    <s v="ZZO1BT051-G00"/>
    <s v="4251578001203"/>
    <s v="One Size"/>
    <s v="Accessories"/>
    <s v="Women"/>
    <s v="Bags &amp; Luggage"/>
    <s v="Bags"/>
    <s v="Cross Body Bags"/>
    <x v="0"/>
    <s v="red"/>
    <s v="Iman"/>
    <n v="149"/>
    <n v="3"/>
    <n v="447"/>
  </r>
  <r>
    <s v="Steffen Schraut"/>
    <s v="STC51H01L-Q110ONE000"/>
    <s v="STC51H01L-Q11"/>
    <s v="4251578001258"/>
    <s v="One Size"/>
    <s v="Accessories"/>
    <s v="Women"/>
    <s v="Bags &amp; Luggage"/>
    <s v="Bags"/>
    <s v="Cross Body Bags"/>
    <x v="0"/>
    <s v="black"/>
    <s v="IMAN POKE BAG"/>
    <n v="199.95"/>
    <n v="1"/>
    <n v="199.95"/>
  </r>
  <r>
    <s v="STUFF MAKER"/>
    <s v="S3X51H00D-Q110ONE000"/>
    <s v="S3X51H00D-Q11"/>
    <s v="4251578305882"/>
    <s v="One Size"/>
    <s v="Accessories"/>
    <s v="Women"/>
    <s v="Bags &amp; Luggage"/>
    <s v="Bags"/>
    <s v="Shoulder Bags"/>
    <x v="0"/>
    <s v="black"/>
    <s v="DRILLROCKICON BAG"/>
    <n v="219.95"/>
    <n v="1"/>
    <n v="219.95"/>
  </r>
  <r>
    <s v="STUFF MAKER"/>
    <s v="ZZO1TTA26-N000ONE000"/>
    <s v="ZZO1TTA26-N00"/>
    <s v="4251578308920"/>
    <s v="One Size"/>
    <s v="Accessories"/>
    <s v="Women"/>
    <s v="Bags &amp; Luggage"/>
    <s v="Bags"/>
    <s v="Cross Body Bags"/>
    <x v="0"/>
    <s v="multi-coloured"/>
    <s v="TSIM SHA TSUI"/>
    <n v="119"/>
    <n v="5"/>
    <n v="595"/>
  </r>
  <r>
    <s v="Horizn Studios"/>
    <s v="H1Y54H004-N110ONE000"/>
    <s v="H1Y54H004-N11"/>
    <s v="4260447329522"/>
    <s v="One Size"/>
    <s v="Accessories"/>
    <s v="Unisex"/>
    <s v="Bags &amp; Luggage"/>
    <s v="Bags"/>
    <s v="Tote Bags"/>
    <x v="0"/>
    <s v="olive"/>
    <s v="SoFo Tote"/>
    <n v="94.95"/>
    <n v="1"/>
    <n v="94.95"/>
  </r>
  <r>
    <s v="Maison Hēroïne"/>
    <s v="ZZO1UJ605-N000ONE000"/>
    <s v="ZZO1UJ605-N00"/>
    <s v="4260653864749"/>
    <s v="One Size"/>
    <s v="Accessories"/>
    <s v="Women"/>
    <s v="Bags &amp; Luggage"/>
    <s v="Bags"/>
    <s v="Handbags"/>
    <x v="0"/>
    <s v="khaki"/>
    <s v="0"/>
    <n v="119"/>
    <n v="1"/>
    <n v="119"/>
  </r>
  <r>
    <s v="Mennace"/>
    <s v="MEF52H003-Q110ONE000"/>
    <s v="MEF52H003-Q11"/>
    <s v="5059380134459"/>
    <s v="One Size"/>
    <s v="Accessories"/>
    <s v="Men"/>
    <s v="Bags &amp; Luggage"/>
    <s v="Bags"/>
    <s v="Body Bags"/>
    <x v="0"/>
    <s v="black"/>
    <s v="Chest Rig 2"/>
    <n v="44.95"/>
    <n v="1"/>
    <n v="44.95"/>
  </r>
  <r>
    <s v="Mennace"/>
    <s v="MEF54H00E-Q110ONE000"/>
    <s v="MEF54H00E-Q11"/>
    <s v="5059383023552"/>
    <s v="One Size"/>
    <s v="Accessories"/>
    <s v="Unisex"/>
    <s v="Bags &amp; Luggage"/>
    <s v="Bags"/>
    <s v="Body Bags"/>
    <x v="0"/>
    <s v="black"/>
    <s v="MENNACE ROSEBOWL DOUBLE BELT BAG"/>
    <n v="29.95"/>
    <n v="1"/>
    <n v="29.95"/>
  </r>
  <r>
    <s v="Mennace"/>
    <s v="MEF54H00F-Q110ONE000"/>
    <s v="MEF54H00F-Q11"/>
    <s v="5059383024085"/>
    <s v="One Size"/>
    <s v="Accessories"/>
    <s v="Unisex"/>
    <s v="Bags &amp; Luggage"/>
    <s v="Bags"/>
    <s v="Tote Bags"/>
    <x v="0"/>
    <s v="black"/>
    <s v="MENNACE STRAW BEACH TOTE BAG"/>
    <n v="35.950000000000003"/>
    <n v="1"/>
    <n v="35.950000000000003"/>
  </r>
  <r>
    <s v="Mennace"/>
    <s v="MEF54H00G-Q110ONE000"/>
    <s v="MEF54H00G-Q11"/>
    <s v="5059383882777"/>
    <s v="One Size"/>
    <s v="Accessories"/>
    <s v="Unisex"/>
    <s v="Bags &amp; Luggage"/>
    <s v="Bags"/>
    <s v="Cross Body Bags"/>
    <x v="0"/>
    <s v="black"/>
    <s v="PU CROSSBODY DOUBLE BAG W/ METAL BRANDED BADGE"/>
    <n v="27.95"/>
    <n v="1"/>
    <n v="27.95"/>
  </r>
  <r>
    <s v="Mennace"/>
    <s v="MEF54H00H-B110ONE000"/>
    <s v="MEF54H00H-B11"/>
    <s v="5059383883200"/>
    <s v="One Size"/>
    <s v="Accessories"/>
    <s v="Unisex"/>
    <s v="Bags &amp; Luggage"/>
    <s v="Bags"/>
    <s v="Cross Body Bags"/>
    <x v="0"/>
    <s v="beige"/>
    <s v="WOVEN BRANDED CROSSBODY BAG W/ EMBOSSED PU PATCH"/>
    <n v="32.950000000000003"/>
    <n v="1"/>
    <n v="32.950000000000003"/>
  </r>
  <r>
    <s v="Ted Baker"/>
    <s v="ZZO1U3056-K000ONE000"/>
    <s v="ZZO1U3056-K00"/>
    <s v="5059489209980"/>
    <s v="One Size"/>
    <s v="Accessories"/>
    <s v="Women"/>
    <s v="Bags &amp; Luggage"/>
    <s v="Bags"/>
    <s v="Handbags"/>
    <x v="0"/>
    <s v="royal blue"/>
    <s v="WXG-PARNAA-Lip Foldaway Shopper"/>
    <n v="106.08"/>
    <n v="4"/>
    <n v="424.32"/>
  </r>
  <r>
    <s v="Ted Baker"/>
    <s v="ZZO1U3055-H000ONE000"/>
    <s v="ZZO1U3055-H00"/>
    <s v="5059489230366"/>
    <s v="One Size"/>
    <s v="Accessories"/>
    <s v="Women"/>
    <s v="Bags &amp; Luggage"/>
    <s v="Bags"/>
    <s v="Handbags"/>
    <x v="0"/>
    <s v="orange"/>
    <s v="WXB-PINOLA-Plaited Handle Shoulder Bag"/>
    <n v="291.71999999999997"/>
    <n v="4"/>
    <n v="1166.8799999999999"/>
  </r>
  <r>
    <s v="Hackett London"/>
    <s v="ZZO1RGD02-K000ONE000"/>
    <s v="ZZO1RGD02-K00"/>
    <s v="5059747327869"/>
    <s v="One Size"/>
    <s v="Accessories"/>
    <s v="Men"/>
    <s v="Bags &amp; Luggage"/>
    <s v="Luggage"/>
    <s v="Weekend Bags"/>
    <x v="0"/>
    <s v="royal blue"/>
    <s v="BAL HOLDALL RO"/>
    <n v="238.67999999999998"/>
    <n v="20"/>
    <n v="4773.5999999999995"/>
  </r>
  <r>
    <s v="Hackett London"/>
    <s v="ZZO1RGD02-Q000ONE000"/>
    <s v="ZZO1RGD02-Q00"/>
    <s v="5059747327876"/>
    <s v="One Size"/>
    <s v="Accessories"/>
    <s v="Men"/>
    <s v="Bags &amp; Luggage"/>
    <s v="Luggage"/>
    <s v="Weekend Bags"/>
    <x v="0"/>
    <s v="black"/>
    <s v="BAL HOLDALL RO"/>
    <n v="238.67999999999998"/>
    <n v="20"/>
    <n v="4773.5999999999995"/>
  </r>
  <r>
    <s v="Kipling"/>
    <s v="1KI54H007-N110ONE000"/>
    <s v="1KI54H007-N11"/>
    <s v="5400806837858"/>
    <s v="One Size"/>
    <s v="Accessories"/>
    <s v="Unisex"/>
    <s v="Bags &amp; Luggage"/>
    <s v="Bags"/>
    <s v="Cross Body Bags"/>
    <x v="0"/>
    <s v="khaki"/>
    <s v="YOKU"/>
    <n v="62.95"/>
    <n v="1"/>
    <n v="62.95"/>
  </r>
  <r>
    <s v="Kipling"/>
    <s v="1KI53I01A-K110ONE000"/>
    <s v="1KI53I01A-K11"/>
    <s v="5400852550053"/>
    <s v="One Size"/>
    <s v="Accessories"/>
    <s v="Kids Unisex"/>
    <s v="Bags &amp; Luggage"/>
    <s v="Backpacks"/>
    <s v="School Backpacks"/>
    <x v="0"/>
    <s v="turquoise"/>
    <s v="INIKO"/>
    <n v="99"/>
    <n v="1"/>
    <n v="99"/>
  </r>
  <r>
    <s v="Kipling"/>
    <s v="ZZO1CYG20-G000ONE000"/>
    <s v="ZZO1CYG20-G00"/>
    <s v="5400879245307"/>
    <s v="One Size"/>
    <s v="Accessories"/>
    <s v="Women"/>
    <s v="Bags &amp; Luggage"/>
    <s v="Bags"/>
    <s v="Handbags"/>
    <x v="0"/>
    <s v="red"/>
    <s v="MENTA"/>
    <n v="85"/>
    <n v="8"/>
    <n v="680"/>
  </r>
  <r>
    <s v="Kipling"/>
    <s v="ZZO1CYG21-E000ONE000"/>
    <s v="ZZO1CYG21-E00"/>
    <s v="5400879245314"/>
    <s v="One Size"/>
    <s v="Accessories"/>
    <s v="Women"/>
    <s v="Bags &amp; Luggage"/>
    <s v="Bags"/>
    <s v="Handbags"/>
    <x v="0"/>
    <s v="yellow"/>
    <s v="MENTA"/>
    <n v="85"/>
    <n v="2"/>
    <n v="170"/>
  </r>
  <r>
    <s v="Kipling"/>
    <s v="ZZO1NLH10-C000ONE000"/>
    <s v="ZZO1NLH10-C00"/>
    <s v="5400879248278"/>
    <s v="One Size"/>
    <s v="Accessories"/>
    <s v="Women"/>
    <s v="Bags &amp; Luggage"/>
    <s v="Bags"/>
    <s v="Handbags"/>
    <x v="0"/>
    <s v="grey"/>
    <s v="OVANDO"/>
    <n v="75"/>
    <n v="1"/>
    <n v="75"/>
  </r>
  <r>
    <s v="Kipling"/>
    <s v="ZZO1CYG35-C000ONE000"/>
    <s v="ZZO1CYG35-C00"/>
    <s v="5400879250127"/>
    <s v="One Size"/>
    <s v="Accessories"/>
    <s v="Women"/>
    <s v="Bags &amp; Luggage"/>
    <s v="Bags"/>
    <s v="Handbags"/>
    <x v="0"/>
    <s v="grey"/>
    <s v="ERA M"/>
    <n v="119"/>
    <n v="10"/>
    <n v="1190"/>
  </r>
  <r>
    <s v="Kipling"/>
    <s v="ZZO1CYG36-G000ONE000"/>
    <s v="ZZO1CYG36-G00"/>
    <s v="5400879250134"/>
    <s v="One Size"/>
    <s v="Accessories"/>
    <s v="Women"/>
    <s v="Bags &amp; Luggage"/>
    <s v="Bags"/>
    <s v="Handbags"/>
    <x v="0"/>
    <s v="red"/>
    <s v="ERA M"/>
    <n v="119"/>
    <n v="10"/>
    <n v="1190"/>
  </r>
  <r>
    <s v="Kipling"/>
    <s v="ZZO1CYG37-E000ONE000"/>
    <s v="ZZO1CYG37-E00"/>
    <s v="5400879250141"/>
    <s v="One Size"/>
    <s v="Accessories"/>
    <s v="Women"/>
    <s v="Bags &amp; Luggage"/>
    <s v="Bags"/>
    <s v="Handbags"/>
    <x v="0"/>
    <s v="yellow"/>
    <s v="ERA M"/>
    <n v="119"/>
    <n v="8"/>
    <n v="952"/>
  </r>
  <r>
    <s v="Kipling"/>
    <s v="ZZO1CYG42-G000ONE000"/>
    <s v="ZZO1CYG42-G00"/>
    <s v="5400879251728"/>
    <s v="One Size"/>
    <s v="Accessories"/>
    <s v="Women"/>
    <s v="Bags &amp; Luggage"/>
    <s v="Bags"/>
    <s v="Handbags"/>
    <x v="0"/>
    <s v="red"/>
    <s v="ERNA"/>
    <n v="99"/>
    <n v="2"/>
    <n v="198"/>
  </r>
  <r>
    <s v="PARFOIS"/>
    <s v="P0G51H0ZN-D110ONE000"/>
    <s v="P0G51H0ZN-D11"/>
    <s v="5608348015110"/>
    <s v="One Size"/>
    <s v="Accessories"/>
    <s v="Women"/>
    <s v="Bags &amp; Luggage"/>
    <s v="Bags"/>
    <s v="Clutches"/>
    <x v="0"/>
    <s v="silver-coloured"/>
    <s v="Box Bag SEAGULL Silver S"/>
    <n v="27.99"/>
    <n v="1"/>
    <n v="27.99"/>
  </r>
  <r>
    <s v="Rains"/>
    <s v="ZZO16R437-Q00058D262"/>
    <s v="ZZO16R437-Q00"/>
    <s v="5711747470098"/>
    <s v="One Size"/>
    <s v="Accessories"/>
    <s v="Unisex"/>
    <s v="Bags &amp; Luggage"/>
    <s v="Bags"/>
    <s v="Notebook Bags"/>
    <x v="0"/>
    <s v="black"/>
    <s v="Laptop Cover 11&quot;"/>
    <n v="47"/>
    <n v="2"/>
    <n v="94"/>
  </r>
  <r>
    <s v="Pieces"/>
    <s v="ZZO1BVW27-D000ONE000"/>
    <s v="ZZO1BVW27-D00"/>
    <s v="5715210395635"/>
    <s v="One Size"/>
    <s v="Accessories"/>
    <s v="Women"/>
    <s v="Bags &amp; Luggage"/>
    <s v="Bags"/>
    <s v="Handbags"/>
    <x v="0"/>
    <s v="black"/>
    <s v="PCEBBY LEATHER PARTY BAG KAC"/>
    <n v="49.99"/>
    <n v="1"/>
    <n v="49.99"/>
  </r>
  <r>
    <s v="See by Chloé"/>
    <s v="SE351H06B-Q110ONE000"/>
    <s v="SE351H06B-Q11"/>
    <s v="7613385871740"/>
    <s v="One Size"/>
    <s v="Accessories"/>
    <s v="Women"/>
    <s v="Bags &amp; Luggage"/>
    <s v="Bags"/>
    <s v="Shoulder Bags"/>
    <x v="0"/>
    <s v="black"/>
    <s v="Lesly baguette"/>
    <n v="385"/>
    <n v="1"/>
    <n v="385"/>
  </r>
  <r>
    <s v="Furla"/>
    <s v="FU151H0EC-Q110ONE000"/>
    <s v="FU151H0EC-Q11"/>
    <s v="8050560847579"/>
    <s v="One Size"/>
    <s v="Accessories"/>
    <s v="Women"/>
    <s v="Bags &amp; Luggage"/>
    <s v="Bags"/>
    <s v="Cross Body Bags"/>
    <x v="0"/>
    <s v="black"/>
    <s v="METROPOLIS MINI CROSSBODY"/>
    <n v="254.95"/>
    <n v="1"/>
    <n v="254.95"/>
  </r>
  <r>
    <s v="M Missoni"/>
    <s v="ZZO19JC93-A000ONE000"/>
    <s v="ZZO19JC93-A00"/>
    <s v="8051575023491"/>
    <s v="One Size"/>
    <s v="Accessories"/>
    <s v="Women"/>
    <s v="Bags &amp; Luggage"/>
    <s v="Bags"/>
    <s v="Handbags"/>
    <x v="0"/>
    <s v="multi-coloured"/>
    <s v="MINI BAG"/>
    <n v="143.1"/>
    <n v="1"/>
    <n v="143.1"/>
  </r>
  <r>
    <s v="N°21"/>
    <s v="N3153I003-G110ONE000"/>
    <s v="N3153I003-G11"/>
    <s v="8053284324753"/>
    <s v="One Size"/>
    <s v="Accessories"/>
    <s v="Kids Unisex"/>
    <s v="Bags &amp; Luggage"/>
    <s v="Bags"/>
    <s v="Cross Body Bags"/>
    <x v="0"/>
    <s v="red"/>
    <s v="N21W13U"/>
    <n v="110"/>
    <n v="1"/>
    <n v="110"/>
  </r>
  <r>
    <s v="Emporio Armani"/>
    <s v="ZZO170407-C00058491B"/>
    <s v="ZZO170407-C00"/>
    <s v="8055185193940"/>
    <s v="One Size"/>
    <s v="Accessories"/>
    <s v="Kids Unisex"/>
    <s v="Bags &amp; Luggage"/>
    <s v="Sports Bags"/>
    <s v="Sports Bags"/>
    <x v="0"/>
    <s v="grey"/>
    <s v="3 PIECES MAMMY BAG S"/>
    <n v="180"/>
    <n v="1"/>
    <n v="180"/>
  </r>
  <r>
    <s v="Pinko"/>
    <s v="P6951H07X-Q110ONE000"/>
    <s v="P6951H07X-Q11"/>
    <s v="8055209181991"/>
    <s v="One Size"/>
    <s v="Accessories"/>
    <s v="Women"/>
    <s v="Bags &amp; Luggage"/>
    <s v="Bags"/>
    <s v="Cross Body Bags"/>
    <x v="0"/>
    <s v="black"/>
    <s v="LOVE CLASSIC ICON SIMPLY 1 FL VIT.SETA ANTIQU"/>
    <n v="349.95"/>
    <n v="1"/>
    <n v="349.95"/>
  </r>
  <r>
    <s v="Pinko"/>
    <s v="P6951H084-Q110ONE000"/>
    <s v="P6951H084-Q11"/>
    <s v="8055209221024"/>
    <s v="One Size"/>
    <s v="Accessories"/>
    <s v="Women"/>
    <s v="Bags &amp; Luggage"/>
    <s v="Bags"/>
    <s v="Cross Body Bags"/>
    <x v="0"/>
    <s v="black"/>
    <s v="LOVE MINI SOFT SIMPLY 6 CL VIT.SETA ANTIQUE G"/>
    <n v="249.95"/>
    <n v="1"/>
    <n v="249.95"/>
  </r>
  <r>
    <s v="Champion"/>
    <s v="C7641N002-A110ONE000"/>
    <s v="C7641N002-A11"/>
    <s v="8056426820939"/>
    <s v="One Size"/>
    <s v="Accessories"/>
    <s v="Unisex"/>
    <s v="Bags &amp; Luggage"/>
    <s v="Bags"/>
    <s v="Tote Bags"/>
    <x v="0"/>
    <s v="white"/>
    <s v="Large Shoulder Bag"/>
    <n v="39.950000000000003"/>
    <n v="1"/>
    <n v="39.950000000000003"/>
  </r>
  <r>
    <s v="Emporio Armani"/>
    <s v="EA851H051-G110ONE000"/>
    <s v="EA851H051-G11"/>
    <s v="8056861884565"/>
    <s v="One Size"/>
    <s v="Accessories"/>
    <s v="Women"/>
    <s v="Bags &amp; Luggage"/>
    <s v="Bags"/>
    <s v="Shopper"/>
    <x v="0"/>
    <s v="dark red"/>
    <s v="MY EA XS"/>
    <n v="169.95"/>
    <n v="1"/>
    <n v="169.95"/>
  </r>
  <r>
    <s v="O Bag"/>
    <s v="ZZO168Y12-M000ONE000"/>
    <s v="ZZO168Y12-M00"/>
    <s v="8058047354459"/>
    <s v="One Size"/>
    <s v="Accessories"/>
    <s v="Women"/>
    <s v="Bags &amp; Luggage"/>
    <s v="Bags"/>
    <s v="Handbags"/>
    <x v="0"/>
    <s v="olive"/>
    <s v="BORSA OBAG"/>
    <n v="113"/>
    <n v="1"/>
    <n v="113"/>
  </r>
  <r>
    <s v="Versace Jeans Couture"/>
    <s v="VEI51H04T-Q110ONE000"/>
    <s v="VEI51H04T-Q11"/>
    <s v="8058987403453"/>
    <s v="One Size"/>
    <s v="Accessories"/>
    <s v="Women"/>
    <s v="Bags &amp; Luggage"/>
    <s v="Bags"/>
    <s v="Cross Body Bags"/>
    <x v="0"/>
    <s v="black"/>
    <s v="CHARMS CROSSBODY"/>
    <n v="159.94999999999999"/>
    <n v="1"/>
    <n v="159.94999999999999"/>
  </r>
  <r>
    <s v="Versace Jeans Couture"/>
    <s v="ZZO28RN11-Q000ONE000"/>
    <s v="ZZO28RN11-Q00"/>
    <s v="8058987886607"/>
    <s v="One Size"/>
    <s v="Accessories"/>
    <s v="Women"/>
    <s v="Bags &amp; Luggage"/>
    <s v="Bags"/>
    <s v="Handbags"/>
    <x v="0"/>
    <s v="black"/>
    <s v="MINI BAG"/>
    <n v="119.6"/>
    <n v="1"/>
    <n v="119.6"/>
  </r>
  <r>
    <s v="Versace Jeans Couture"/>
    <s v="ZZO28RN29-E000ONE000"/>
    <s v="ZZO28RN29-E00"/>
    <s v="8058987888830"/>
    <s v="One Size"/>
    <s v="Accessories"/>
    <s v="Women"/>
    <s v="Bags &amp; Luggage"/>
    <s v="Bags"/>
    <s v="Clutches"/>
    <x v="0"/>
    <s v="yellow"/>
    <s v="BORSA CROSSBODY"/>
    <n v="135.19999999999999"/>
    <n v="1"/>
    <n v="135.19999999999999"/>
  </r>
  <r>
    <s v="Emporio Armani"/>
    <s v="ZZO15NBDH-G00055185C"/>
    <s v="ZZO15NBDH-G00"/>
    <s v="8059823071485"/>
    <s v="One Size"/>
    <s v="Accessories"/>
    <s v="Women"/>
    <s v="Bags &amp; Luggage"/>
    <s v="Bags"/>
    <s v="Handbags"/>
    <x v="0"/>
    <s v="off-white"/>
    <s v="WOMEN'S CAMERA CASE"/>
    <n v="370"/>
    <n v="3"/>
    <n v="1110"/>
  </r>
  <r>
    <s v="Emporio Armani"/>
    <s v="ZZO170402-K00058490F"/>
    <s v="ZZO170402-K00"/>
    <s v="8059972448664"/>
    <s v="One Size"/>
    <s v="Accessories"/>
    <s v="Kids Unisex"/>
    <s v="Bags &amp; Luggage"/>
    <s v="Sports Bags"/>
    <s v="Sports Bags"/>
    <x v="0"/>
    <s v="dark blue"/>
    <s v="SHOULDER BAG"/>
    <n v="145"/>
    <n v="1"/>
    <n v="145"/>
  </r>
  <r>
    <s v="Coccinelle"/>
    <s v="ZZO11K896-A000516165"/>
    <s v="ZZO11K896-A00"/>
    <s v="8059978159076"/>
    <s v="One Size"/>
    <s v="Accessories"/>
    <s v="Women"/>
    <s v="Bags &amp; Luggage"/>
    <s v="Bags"/>
    <s v="Handbags"/>
    <x v="0"/>
    <s v="white"/>
    <s v="PERSEFONE SOFT"/>
    <n v="420"/>
    <n v="1"/>
    <n v="420"/>
  </r>
  <r>
    <s v="Coccinelle"/>
    <s v="ZZO11K898-B000516168"/>
    <s v="ZZO11K898-B00"/>
    <s v="8059978182821"/>
    <s v="One Size"/>
    <s v="Accessories"/>
    <s v="Women"/>
    <s v="Bags &amp; Luggage"/>
    <s v="Bags"/>
    <s v="Handbags"/>
    <x v="0"/>
    <s v="sand"/>
    <s v="BORSA PELLE CALF/PELLE VITELLO"/>
    <n v="325"/>
    <n v="1"/>
    <n v="325"/>
  </r>
  <r>
    <s v="Coccinelle"/>
    <s v="ZZO11K887-G000516157"/>
    <s v="ZZO11K887-G00"/>
    <s v="8059978198846"/>
    <s v="One Size"/>
    <s v="Accessories"/>
    <s v="Women"/>
    <s v="Bags &amp; Luggage"/>
    <s v="Bags"/>
    <s v="Handbags"/>
    <x v="0"/>
    <s v="black"/>
    <s v="BORSA PELLE VITELLO"/>
    <n v="460"/>
    <n v="1"/>
    <n v="460"/>
  </r>
  <r>
    <s v="Coccinelle"/>
    <s v="ZZO0ZGN16-O0004F1BA5"/>
    <s v="ZZO0ZGN16-O00"/>
    <s v="8059978244529"/>
    <s v="One Size"/>
    <s v="Accessories"/>
    <s v="Women"/>
    <s v="Bags &amp; Luggage"/>
    <s v="Bags"/>
    <s v="Handbags"/>
    <x v="0"/>
    <s v="brown"/>
    <s v="ALYSSA"/>
    <n v="325"/>
    <n v="1"/>
    <n v="325"/>
  </r>
  <r>
    <s v="Coccinelle"/>
    <s v="ZZO0ZGNAG-A0005009D6"/>
    <s v="ZZO0ZGNAG-A00"/>
    <s v="8059978270092"/>
    <s v="One Size"/>
    <s v="Accessories"/>
    <s v="Women"/>
    <s v="Bags &amp; Luggage"/>
    <s v="Bags"/>
    <s v="Handbags"/>
    <x v="0"/>
    <s v="sand"/>
    <s v="3TA 18 01"/>
    <n v="350"/>
    <n v="1"/>
    <n v="350"/>
  </r>
  <r>
    <s v="Ensō"/>
    <s v="ZZO1QCHBV-T000ONE000"/>
    <s v="ZZO1QCHBV-T00"/>
    <s v="8435578321035"/>
    <s v="One Size"/>
    <s v="Accessories"/>
    <s v="Kids Unisex"/>
    <s v="Bags &amp; Luggage"/>
    <s v="Sports Bags"/>
    <s v="Sports Bags"/>
    <x v="0"/>
    <s v="multi-coloured"/>
    <s v="ADAPT. LAPTOP BACKPACK 43CM 2C 13,3&quot; ENSO COLLECT"/>
    <n v="47"/>
    <n v="1"/>
    <n v="47"/>
  </r>
  <r>
    <s v="Mango"/>
    <s v="ZZO1JEV01-K000ONE000"/>
    <s v="ZZO1JEV01-K00"/>
    <s v="8445156634556"/>
    <s v="One Size"/>
    <s v="Accessories"/>
    <s v="Women"/>
    <s v="Bags &amp; Luggage"/>
    <s v="Bags"/>
    <s v="Handbags"/>
    <x v="0"/>
    <s v="dark blue"/>
    <s v="BAG P RIBERA"/>
    <n v="24.99"/>
    <n v="1"/>
    <n v="24.99"/>
  </r>
  <r>
    <s v="Tommy Hilfiger"/>
    <s v="TO152H0FT-Q110ONE000"/>
    <s v="TO152H0FT-Q11"/>
    <s v="8720114628007"/>
    <s v="One Size"/>
    <s v="Accessories"/>
    <s v="Men"/>
    <s v="Bags &amp; Luggage"/>
    <s v="Bags"/>
    <s v="Briefcases"/>
    <x v="0"/>
    <s v="black"/>
    <s v="ELEVATED NYLON 48 HOUR BAG"/>
    <n v="169.95"/>
    <n v="1"/>
    <n v="169.95"/>
  </r>
  <r>
    <s v="Mexx"/>
    <s v="ZZO119DEQ-Q00052E09F"/>
    <s v="ZZO119DEQ-Q00"/>
    <s v="8720211350238"/>
    <s v="One Size"/>
    <s v="Accessories"/>
    <s v="Women"/>
    <s v="Bags &amp; Luggage"/>
    <s v="Bags"/>
    <s v="Handbags"/>
    <x v="0"/>
    <s v="black"/>
    <s v="Handbag"/>
    <n v="69.95"/>
    <n v="1"/>
    <n v="69.9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0">
  <r>
    <s v="MARC JACOBS"/>
    <s v="ZZLMC3006-Q000398B30"/>
    <s v="ZZLMC3006-Q00"/>
    <s v="0191267166513"/>
    <s v="One Size"/>
    <s v="Accessories"/>
    <s v="Women"/>
    <s v="Bags &amp; Luggage"/>
    <s v="Bags"/>
    <x v="0"/>
    <s v="NOS"/>
    <s v="black"/>
    <s v="THE EDITOR"/>
    <n v="550"/>
    <n v="1"/>
    <n v="550"/>
  </r>
  <r>
    <s v="UGG"/>
    <s v="ZZO1CQ2GQ-Q000ONE000"/>
    <s v="ZZO1CQ2GQ-Q00"/>
    <s v="0192410792627"/>
    <s v="One Size"/>
    <s v="Accessories"/>
    <s v="Women"/>
    <s v="Bags &amp; Luggage"/>
    <s v="Bags"/>
    <x v="0"/>
    <s v="NOS"/>
    <s v="black"/>
    <s v="W MINI CROSSBODY LEATHER"/>
    <n v="139.94999999999999"/>
    <n v="20"/>
    <n v="2799"/>
  </r>
  <r>
    <s v="Converse"/>
    <s v="CO454H031-Q110ONE000"/>
    <s v="CO454H031-Q11"/>
    <s v="0194433067935"/>
    <s v="One Size"/>
    <s v="Accessories"/>
    <s v="Unisex"/>
    <s v="Bags &amp; Luggage"/>
    <s v="Bags"/>
    <x v="1"/>
    <s v="NOS"/>
    <s v="black"/>
    <s v="COMMS POUCH 2.0"/>
    <n v="29.95"/>
    <n v="1"/>
    <n v="29.95"/>
  </r>
  <r>
    <s v="New Balance"/>
    <s v="NE254H00F-Q110ONE000"/>
    <s v="NE254H00F-Q11"/>
    <s v="0194768170010"/>
    <s v="One Size"/>
    <s v="Accessories"/>
    <s v="Unisex"/>
    <s v="Bags &amp; Luggage"/>
    <s v="Bags"/>
    <x v="2"/>
    <s v="NOS"/>
    <s v="black"/>
    <s v="NB ATHLETICS TERRAIN WAIST PACK LARGE"/>
    <n v="30.95"/>
    <n v="1"/>
    <n v="30.95"/>
  </r>
  <r>
    <s v="New Balance"/>
    <s v="NE254H00F-M110ONE000"/>
    <s v="NE254H00F-M11"/>
    <s v="0194768170041"/>
    <s v="One Size"/>
    <s v="Accessories"/>
    <s v="Unisex"/>
    <s v="Bags &amp; Luggage"/>
    <s v="Bags"/>
    <x v="2"/>
    <s v="NOS"/>
    <s v="dark green"/>
    <s v="NB ATHLETICS TERRAIN WAIST PACK LARGE"/>
    <n v="30.95"/>
    <n v="1"/>
    <n v="30.95"/>
  </r>
  <r>
    <s v="MICHAEL Michael Kors"/>
    <s v="MK151H0UO-Q110ONE000"/>
    <s v="MK151H0UO-Q11"/>
    <s v="0194900122921"/>
    <s v="One Size"/>
    <s v="Accessories"/>
    <s v="Women"/>
    <s v="Bags &amp; Luggage"/>
    <s v="Bags"/>
    <x v="0"/>
    <s v="NOS"/>
    <s v="black"/>
    <s v="CARRIEMD CONV MSGR"/>
    <n v="324.95"/>
    <n v="1"/>
    <n v="324.95"/>
  </r>
  <r>
    <s v="MICHAEL Michael Kors"/>
    <s v="MK151H0YF-Q110ONE000"/>
    <s v="MK151H0YF-Q11"/>
    <s v="0194900351208"/>
    <s v="One Size"/>
    <s v="Accessories"/>
    <s v="Women"/>
    <s v="Bags &amp; Luggage"/>
    <s v="Bags"/>
    <x v="1"/>
    <s v="NOS"/>
    <s v="black"/>
    <s v="IVY LG CLUTCH XBODY"/>
    <n v="264.95"/>
    <n v="1"/>
    <n v="264.95"/>
  </r>
  <r>
    <s v="MICHAEL Michael Kors"/>
    <s v="MK151H0YF-O110ONE000"/>
    <s v="MK151H0YF-O11"/>
    <s v="0194900351215"/>
    <s v="One Size"/>
    <s v="Accessories"/>
    <s v="Women"/>
    <s v="Bags &amp; Luggage"/>
    <s v="Bags"/>
    <x v="1"/>
    <s v="NOS"/>
    <s v="brown"/>
    <s v="IVY LG CLUTCH XBODY"/>
    <n v="264.95"/>
    <n v="1"/>
    <n v="264.95"/>
  </r>
  <r>
    <s v="MICHAEL Michael Kors"/>
    <s v="MK151H0T0-G110ONE000"/>
    <s v="MK151H0T0-G11"/>
    <s v="0194900353073"/>
    <s v="One Size"/>
    <s v="Accessories"/>
    <s v="Women"/>
    <s v="Bags &amp; Luggage"/>
    <s v="Bags"/>
    <x v="1"/>
    <s v="NOS"/>
    <s v="light pink"/>
    <s v="JET SET CHARM SM NS CHN PHN XBODY"/>
    <n v="149.94999999999999"/>
    <n v="1"/>
    <n v="149.94999999999999"/>
  </r>
  <r>
    <s v="MICHAEL Michael Kors"/>
    <s v="MK151H10O-A110ONE000"/>
    <s v="MK151H10O-A11"/>
    <s v="0194900740965"/>
    <s v="One Size"/>
    <s v="Accessories"/>
    <s v="Women"/>
    <s v="Bags &amp; Luggage"/>
    <s v="Bags"/>
    <x v="1"/>
    <s v="NOS"/>
    <s v="off-white"/>
    <s v="JET SET CHARM LG ENV PHN XBODY"/>
    <n v="194.95"/>
    <n v="1"/>
    <n v="194.95"/>
  </r>
  <r>
    <s v="Kipling"/>
    <s v="ZZO1PVH23-G000ONE000"/>
    <s v="ZZO1PVH23-G00"/>
    <s v="0195437829765"/>
    <s v="One Size"/>
    <s v="Accessories"/>
    <s v="Women"/>
    <s v="Bags &amp; Luggage"/>
    <s v="Bags"/>
    <x v="0"/>
    <s v="NOS"/>
    <s v="red"/>
    <s v="WINNIFRED L"/>
    <n v="121.07399999999998"/>
    <n v="5"/>
    <n v="605.36999999999989"/>
  </r>
  <r>
    <s v="Kipling"/>
    <s v="ZZO1PVH21-G000ONE000"/>
    <s v="ZZO1PVH21-G00"/>
    <s v="0195437830150"/>
    <s v="One Size"/>
    <s v="Accessories"/>
    <s v="Women"/>
    <s v="Bags &amp; Luggage"/>
    <s v="Bags"/>
    <x v="0"/>
    <s v="NOS"/>
    <s v="red"/>
    <s v="WINNIFRED M"/>
    <n v="107.45699999999999"/>
    <n v="1"/>
    <n v="107.45699999999999"/>
  </r>
  <r>
    <s v="Kipling"/>
    <s v="ZZO1PVH24-K000ONE000"/>
    <s v="ZZO1PVH24-K00"/>
    <s v="0195440860793"/>
    <s v="One Size"/>
    <s v="Accessories"/>
    <s v="Women"/>
    <s v="Bags &amp; Luggage"/>
    <s v="Bags"/>
    <x v="0"/>
    <s v="NOS"/>
    <s v="blue"/>
    <s v="WINNIFRED L PRT"/>
    <n v="121.07399999999998"/>
    <n v="2"/>
    <n v="242.14799999999997"/>
  </r>
  <r>
    <s v="Kipling"/>
    <s v="ZZO1PVH22-K000ONE000"/>
    <s v="ZZO1PVH22-K00"/>
    <s v="0195440860816"/>
    <s v="One Size"/>
    <s v="Accessories"/>
    <s v="Women"/>
    <s v="Bags &amp; Luggage"/>
    <s v="Bags"/>
    <x v="0"/>
    <s v="NOS"/>
    <s v="blue"/>
    <s v="WINNIFRED M PRT"/>
    <n v="107.45699999999999"/>
    <n v="1"/>
    <n v="107.45699999999999"/>
  </r>
  <r>
    <s v="New Balance"/>
    <s v="NE254H00Q-M110ONE000"/>
    <s v="NE254H00Q-M11"/>
    <s v="0195481727185"/>
    <s v="One Size"/>
    <s v="Accessories"/>
    <s v="Unisex"/>
    <s v="Bags &amp; Luggage"/>
    <s v="Bags"/>
    <x v="2"/>
    <s v="NOS"/>
    <s v="dark green"/>
    <s v="Essentials Waist Bag"/>
    <n v="24.95"/>
    <n v="1"/>
    <n v="24.95"/>
  </r>
  <r>
    <s v="New Balance"/>
    <s v="NE254H00S-A110ONE000"/>
    <s v="NE254H00S-A11"/>
    <s v="0195481727444"/>
    <s v="One Size"/>
    <s v="Accessories"/>
    <s v="Unisex"/>
    <s v="Bags &amp; Luggage"/>
    <s v="Toilet Bags /Wash Bags"/>
    <x v="3"/>
    <s v="NOS"/>
    <s v="off-white"/>
    <s v="Womens Toiletry Bag"/>
    <n v="19.95"/>
    <n v="1"/>
    <n v="19.95"/>
  </r>
  <r>
    <s v="Kipling"/>
    <s v="ZZO1NQB01-J000ONE000"/>
    <s v="ZZO1NQB01-J00"/>
    <s v="0196246405393"/>
    <s v="One Size"/>
    <s v="Accessories"/>
    <s v="Unisex"/>
    <s v="Bags &amp; Luggage"/>
    <s v="Bags"/>
    <x v="1"/>
    <s v="NOS"/>
    <s v="coral"/>
    <s v="Dawne"/>
    <n v="100"/>
    <n v="10"/>
    <n v="1000"/>
  </r>
  <r>
    <s v="Jordan"/>
    <s v="ZZO1KCR14-H000ONE000"/>
    <s v="ZZO1KCR14-H00"/>
    <s v="0633716960032"/>
    <s v="One Size"/>
    <s v="Accessories"/>
    <s v="Kids Unisex"/>
    <s v="Bags &amp; Luggage"/>
    <s v="Bags"/>
    <x v="2"/>
    <s v="NOS"/>
    <s v="orange"/>
    <s v="JAN AMBASSADOR CROSSBODY"/>
    <n v="40"/>
    <n v="1"/>
    <n v="40"/>
  </r>
  <r>
    <s v="Jordan"/>
    <s v="ZZO12VS06-Q000513D57"/>
    <s v="ZZO12VS06-Q00"/>
    <s v="0633716960049"/>
    <s v="One Size"/>
    <s v="Accessories"/>
    <s v="Kids Unisex"/>
    <s v="Bags &amp; Luggage"/>
    <s v="Backpacks"/>
    <x v="4"/>
    <s v="NOS"/>
    <s v="black"/>
    <s v="JAN AMBASSADOR CROSSBODY"/>
    <n v="40"/>
    <n v="2"/>
    <n v="80"/>
  </r>
  <r>
    <s v="DKNY"/>
    <s v="ZZO1XBC06-J000ONE000"/>
    <s v="ZZO1XBC06-J00"/>
    <s v="0755406398939"/>
    <s v="One Size"/>
    <s v="Accessories"/>
    <s v="Women"/>
    <s v="Bags &amp; Luggage"/>
    <s v="Bags"/>
    <x v="0"/>
    <s v="NOS"/>
    <s v="pink"/>
    <s v="WINONNA MD FLAP CBOD"/>
    <n v="220"/>
    <n v="10"/>
    <n v="2200"/>
  </r>
  <r>
    <s v="DKNY"/>
    <s v="ZZLSSM036-O00044CC54"/>
    <s v="ZZLSSM036-O00"/>
    <s v="0802892103605"/>
    <s v="One Size"/>
    <s v="Accessories"/>
    <s v="Women"/>
    <s v="Bags &amp; Luggage"/>
    <s v="Bags"/>
    <x v="0"/>
    <s v="NOS"/>
    <s v="white"/>
    <s v="BRYANT - MEDIUM TOTE - LOGO"/>
    <n v="189"/>
    <n v="6"/>
    <n v="1134"/>
  </r>
  <r>
    <s v="DKNY"/>
    <s v="ZZLSSM036-Q00044CC55"/>
    <s v="ZZLSSM036-Q00"/>
    <s v="0802892452796"/>
    <s v="One Size"/>
    <s v="Accessories"/>
    <s v="Women"/>
    <s v="Bags &amp; Luggage"/>
    <s v="Bags"/>
    <x v="0"/>
    <s v="NOS"/>
    <s v="black"/>
    <s v="BRYANT - MEDIUM TOTE - LOGO"/>
    <n v="189"/>
    <n v="3"/>
    <n v="567"/>
  </r>
  <r>
    <s v="MARC JACOBS"/>
    <s v="ZZO0YZY04-B0004BB55D"/>
    <s v="ZZO0YZY04-B00"/>
    <s v="2002004614557"/>
    <s v="One Size"/>
    <s v="Accessories"/>
    <s v="Women"/>
    <s v="Bags &amp; Luggage"/>
    <s v="Bags"/>
    <x v="0"/>
    <s v="NOS"/>
    <s v="light pink"/>
    <s v="THE EDITOR"/>
    <n v="475"/>
    <n v="1"/>
    <n v="475"/>
  </r>
  <r>
    <s v="MARC JACOBS"/>
    <s v="ZZO0YZY09-Q0004BB563"/>
    <s v="ZZO0YZY09-Q00"/>
    <s v="2002004614618"/>
    <s v="One Size"/>
    <s v="Accessories"/>
    <s v="Women"/>
    <s v="Bags &amp; Luggage"/>
    <s v="Bags"/>
    <x v="0"/>
    <s v="NOS"/>
    <s v="black"/>
    <s v="THE PROTEGE"/>
    <n v="550"/>
    <n v="1"/>
    <n v="550"/>
  </r>
  <r>
    <s v="MARC JACOBS"/>
    <s v="ZZO0WSM07-J0004E8389"/>
    <s v="ZZO0WSM07-J00"/>
    <s v="2002004681412"/>
    <s v="One Size"/>
    <s v="Accessories"/>
    <s v="Women"/>
    <s v="Bags &amp; Luggage"/>
    <s v="Bags"/>
    <x v="5"/>
    <s v="NOS"/>
    <s v="light pink"/>
    <s v="THE QUILTED SOFTSHOT"/>
    <n v="500"/>
    <n v="1"/>
    <n v="500"/>
  </r>
  <r>
    <s v="Givenchy"/>
    <s v="ZZLSSN015-Q0004F95D3"/>
    <s v="ZZLSSN015-Q00"/>
    <s v="2002006299707"/>
    <s v="One Size"/>
    <s v="Accessories"/>
    <s v="Women"/>
    <s v="Bags &amp; Luggage"/>
    <s v="Bags"/>
    <x v="6"/>
    <s v="NOS"/>
    <s v="black"/>
    <s v="ANTIGONA SLG POUCH L"/>
    <n v="480"/>
    <n v="1"/>
    <n v="480"/>
  </r>
  <r>
    <s v="Stella McCartney"/>
    <s v="ZZO121B04-K0004F9FCD"/>
    <s v="ZZO121B04-K00"/>
    <s v="2002006299769"/>
    <s v="One Size"/>
    <s v="Accessories"/>
    <s v="Women"/>
    <s v="Bags &amp; Luggage"/>
    <s v="Bags"/>
    <x v="0"/>
    <s v="NOS"/>
    <s v="blue"/>
    <s v="W9132"/>
    <n v="465"/>
    <n v="1"/>
    <n v="465"/>
  </r>
  <r>
    <s v="MARC JACOBS"/>
    <s v="ZZO14H203-Q00054329B"/>
    <s v="ZZO14H203-Q00"/>
    <s v="2002314379597"/>
    <s v="One Size"/>
    <s v="Accessories"/>
    <s v="Women"/>
    <s v="Bags &amp; Luggage"/>
    <s v="Bags"/>
    <x v="0"/>
    <s v="NOS"/>
    <s v="black"/>
    <s v="THE BOX 20"/>
    <n v="390"/>
    <n v="1"/>
    <n v="390"/>
  </r>
  <r>
    <s v="Jimmy Choo"/>
    <s v="ZZO0YHZ03-Q00052D2E1"/>
    <s v="ZZO0YHZ03-Q00"/>
    <s v="2002625940547"/>
    <s v="One Size"/>
    <s v="Accessories"/>
    <s v="Women"/>
    <s v="Bags &amp; Luggage"/>
    <s v="Bags"/>
    <x v="0"/>
    <s v="NOS"/>
    <s v="black"/>
    <s v="ACRYLIC"/>
    <n v="525"/>
    <n v="1"/>
    <n v="525"/>
  </r>
  <r>
    <s v="Jimmy Choo"/>
    <s v="ZZO0YHZ05-K00052D2E6"/>
    <s v="ZZO0YHZ05-K00"/>
    <s v="2002625940592"/>
    <s v="One Size"/>
    <s v="Accessories"/>
    <s v="Women"/>
    <s v="Bags &amp; Luggage"/>
    <s v="Bags"/>
    <x v="0"/>
    <s v="NOS"/>
    <s v="silver-coloured"/>
    <s v="LAME GLITTER"/>
    <n v="495"/>
    <n v="1"/>
    <n v="495"/>
  </r>
  <r>
    <s v="Ore10"/>
    <s v="ZZLSYT029-Q000442513"/>
    <s v="ZZLSYT029-Q00"/>
    <s v="2003025831152"/>
    <s v="One Size"/>
    <s v="Accessories"/>
    <s v="Women"/>
    <s v="Bags &amp; Luggage"/>
    <s v="Bags"/>
    <x v="0"/>
    <s v="NOS"/>
    <s v="beige"/>
    <s v="ZUCCHERO"/>
    <n v="280"/>
    <n v="1"/>
    <n v="280"/>
  </r>
  <r>
    <s v="Charabia"/>
    <s v="ZZO1Y1Y70-K000ONE000"/>
    <s v="ZZO1Y1Y70-K00"/>
    <s v="3143169689369"/>
    <s v="One Size"/>
    <s v="Accessories"/>
    <s v="Kids Unisex"/>
    <s v="Bags &amp; Luggage"/>
    <s v="Bags"/>
    <x v="5"/>
    <s v="NOS"/>
    <s v="blue"/>
    <s v="SHOULDER BAG"/>
    <n v="95.36999999999999"/>
    <n v="1"/>
    <n v="95.36999999999999"/>
  </r>
  <r>
    <s v="Lipault"/>
    <s v="ZZO1TUV03-C000ONE000"/>
    <s v="ZZO1TUV03-C00"/>
    <s v="3661123047623"/>
    <s v="One Size"/>
    <s v="Accessories"/>
    <s v="Women"/>
    <s v="Bags &amp; Luggage"/>
    <s v="Bags"/>
    <x v="0"/>
    <s v="NOS"/>
    <s v="light grey"/>
    <s v="BACKPACK S"/>
    <n v="110"/>
    <n v="2"/>
    <n v="220"/>
  </r>
  <r>
    <s v="Lipault"/>
    <s v="ZZO1TUV07-C000ONE000"/>
    <s v="ZZO1TUV07-C00"/>
    <s v="3661123050449"/>
    <s v="One Size"/>
    <s v="Accessories"/>
    <s v="Women"/>
    <s v="Bags &amp; Luggage"/>
    <s v="Bags"/>
    <x v="0"/>
    <s v="NOS"/>
    <s v="light grey"/>
    <s v="SLIM LAPTOP BAG"/>
    <n v="110"/>
    <n v="10"/>
    <n v="1100"/>
  </r>
  <r>
    <s v="Lipault"/>
    <s v="ZZO1TUV12-Q000ONE000"/>
    <s v="ZZO1TUV12-Q00"/>
    <s v="3661123053426"/>
    <s v="One Size"/>
    <s v="Accessories"/>
    <s v="Women"/>
    <s v="Bags &amp; Luggage"/>
    <s v="Bags"/>
    <x v="0"/>
    <s v="NOS"/>
    <s v="black"/>
    <s v="FOLDABLE SHOPPER"/>
    <n v="50"/>
    <n v="2"/>
    <n v="100"/>
  </r>
  <r>
    <s v="Eram"/>
    <s v="ZZO1P8WCE-G000ONE000"/>
    <s v="ZZO1P8WCE-G00"/>
    <s v="3664279501452"/>
    <s v="One Size"/>
    <s v="Accessories"/>
    <s v="Women"/>
    <s v="Bags &amp; Luggage"/>
    <s v="Bags"/>
    <x v="0"/>
    <s v="NOS"/>
    <s v="red"/>
    <s v="MASSAYA"/>
    <n v="23.765999999999998"/>
    <n v="1"/>
    <n v="23.765999999999998"/>
  </r>
  <r>
    <s v="Eram"/>
    <s v="ZZO1P8WCF-T000ONE000"/>
    <s v="ZZO1P8WCF-T00"/>
    <s v="3664279504989"/>
    <s v="One Size"/>
    <s v="Accessories"/>
    <s v="Women"/>
    <s v="Bags &amp; Luggage"/>
    <s v="Bags"/>
    <x v="0"/>
    <s v="NOS"/>
    <s v="multi-coloured"/>
    <s v="BELMOPAN"/>
    <n v="20.501999999999995"/>
    <n v="2"/>
    <n v="41.003999999999991"/>
  </r>
  <r>
    <s v="Eram"/>
    <s v="ZZO1P8WCG-B000ONE000"/>
    <s v="ZZO1P8WCG-B00"/>
    <s v="3664279505009"/>
    <s v="One Size"/>
    <s v="Accessories"/>
    <s v="Women"/>
    <s v="Bags &amp; Luggage"/>
    <s v="Bags"/>
    <x v="0"/>
    <s v="NOS"/>
    <s v="beige"/>
    <s v="CAMPINAS"/>
    <n v="23.765999999999998"/>
    <n v="1"/>
    <n v="23.765999999999998"/>
  </r>
  <r>
    <s v="Eram"/>
    <s v="ZZO1P8WCJ-B000ONE000"/>
    <s v="ZZO1P8WCJ-B00"/>
    <s v="3664279509779"/>
    <s v="One Size"/>
    <s v="Accessories"/>
    <s v="Women"/>
    <s v="Bags &amp; Luggage"/>
    <s v="Bags"/>
    <x v="0"/>
    <s v="NOS"/>
    <s v="beige"/>
    <s v="MEGOR"/>
    <n v="23.765999999999998"/>
    <n v="1"/>
    <n v="23.765999999999998"/>
  </r>
  <r>
    <s v="Eram"/>
    <s v="ZZO1P8WCL-G000ONE000"/>
    <s v="ZZO1P8WCL-G00"/>
    <s v="3664279543445"/>
    <s v="One Size"/>
    <s v="Accessories"/>
    <s v="Women"/>
    <s v="Bags &amp; Luggage"/>
    <s v="Bags"/>
    <x v="0"/>
    <s v="NOS"/>
    <s v="red"/>
    <s v="AMBATO"/>
    <n v="20.501999999999995"/>
    <n v="1"/>
    <n v="20.501999999999995"/>
  </r>
  <r>
    <s v="Eram"/>
    <s v="ZZO1P8WCI-B000ONE000"/>
    <s v="ZZO1P8WCI-B00"/>
    <s v="3664279626421"/>
    <s v="One Size"/>
    <s v="Accessories"/>
    <s v="Women"/>
    <s v="Bags &amp; Luggage"/>
    <s v="Bags"/>
    <x v="0"/>
    <s v="NOS"/>
    <s v="beige"/>
    <s v="HOLGUN"/>
    <n v="28.712999999999997"/>
    <n v="1"/>
    <n v="28.712999999999997"/>
  </r>
  <r>
    <s v="Levi's®"/>
    <s v="LE253I009-K110ONE000"/>
    <s v="LE253I009-K11"/>
    <s v="3665115392838"/>
    <s v="One Size"/>
    <s v="Accessories"/>
    <s v="Kids Unisex"/>
    <s v="Bags &amp; Luggage"/>
    <s v="Bags"/>
    <x v="1"/>
    <s v="NOS"/>
    <s v="blue"/>
    <s v="LAN MICKEY FESTIVAL BAG"/>
    <n v="29.95"/>
    <n v="1"/>
    <n v="29.95"/>
  </r>
  <r>
    <s v="Lacoste"/>
    <s v="ZZO20DY32-T000ONE000"/>
    <s v="ZZO20DY32-T00"/>
    <s v="3666354754753"/>
    <s v="One Size"/>
    <s v="Accessories"/>
    <s v="Men"/>
    <s v="Bags &amp; Luggage"/>
    <s v="Bags"/>
    <x v="1"/>
    <s v="NOS"/>
    <s v="multi-coloured"/>
    <s v="VERTICAL TOTE BAG"/>
    <n v="150"/>
    <n v="20"/>
    <n v="3000"/>
  </r>
  <r>
    <s v="Elleme"/>
    <s v="ELW51H00I-I110ONE000"/>
    <s v="ELW51H00I-I11"/>
    <s v="3701458415268"/>
    <s v="One Size"/>
    <s v="Accessories"/>
    <s v="Women"/>
    <s v="Bags &amp; Luggage"/>
    <s v="Bags"/>
    <x v="0"/>
    <s v="NOS"/>
    <s v="purple"/>
    <s v="Baozi Leather Violet"/>
    <n v="415"/>
    <n v="1"/>
    <n v="415"/>
  </r>
  <r>
    <s v="Fossil"/>
    <s v="ZZO103978-J00055ACF2"/>
    <s v="ZZO103978-J00"/>
    <s v="4048803041871"/>
    <s v="One Size"/>
    <s v="Accessories"/>
    <s v="Women"/>
    <s v="Bags &amp; Luggage"/>
    <s v="Bags"/>
    <x v="0"/>
    <s v="NOS"/>
    <s v="light pink"/>
    <s v="AVERY"/>
    <n v="169"/>
    <n v="1"/>
    <n v="169"/>
  </r>
  <r>
    <s v="Bogner"/>
    <s v="ZZO163A01-N000ONE000"/>
    <s v="ZZO163A01-N00"/>
    <s v="4048835001089"/>
    <s v="One Size"/>
    <s v="Accessories"/>
    <s v="Women"/>
    <s v="Bags &amp; Luggage"/>
    <s v="Bags"/>
    <x v="0"/>
    <s v="NOS"/>
    <s v="khaki"/>
    <s v="0"/>
    <n v="149.99"/>
    <n v="1"/>
    <n v="149.99"/>
  </r>
  <r>
    <s v="Bogner"/>
    <s v="ZZO163A02-N000ONE000"/>
    <s v="ZZO163A02-N00"/>
    <s v="4048835001126"/>
    <s v="One Size"/>
    <s v="Accessories"/>
    <s v="Women"/>
    <s v="Bags &amp; Luggage"/>
    <s v="Bags"/>
    <x v="0"/>
    <s v="NOS"/>
    <s v="khaki"/>
    <s v="0"/>
    <n v="129.99"/>
    <n v="10"/>
    <n v="1299.9000000000001"/>
  </r>
  <r>
    <s v="Bogner"/>
    <s v="ZZO163A04-N000ONE000"/>
    <s v="ZZO163A04-N00"/>
    <s v="4048835001201"/>
    <s v="One Size"/>
    <s v="Accessories"/>
    <s v="Women"/>
    <s v="Bags &amp; Luggage"/>
    <s v="Bags"/>
    <x v="0"/>
    <s v="NOS"/>
    <s v="khaki"/>
    <s v="0"/>
    <n v="149.99"/>
    <n v="8"/>
    <n v="1199.92"/>
  </r>
  <r>
    <s v="Bogner"/>
    <s v="ZZO163A04-B000ONE000"/>
    <s v="ZZO163A04-B00"/>
    <s v="4048835001218"/>
    <s v="One Size"/>
    <s v="Accessories"/>
    <s v="Women"/>
    <s v="Bags &amp; Luggage"/>
    <s v="Bags"/>
    <x v="0"/>
    <s v="NOS"/>
    <s v="taupe"/>
    <s v="0"/>
    <n v="149.99"/>
    <n v="1"/>
    <n v="149.99"/>
  </r>
  <r>
    <s v="JOOP!"/>
    <s v="ZZO1VQR04-B000ONE000"/>
    <s v="ZZO1VQR04-B00"/>
    <s v="4048835022183"/>
    <s v="One Size"/>
    <s v="Accessories"/>
    <s v="Women"/>
    <s v="Bags &amp; Luggage"/>
    <s v="Bags"/>
    <x v="0"/>
    <s v="NOS"/>
    <s v="taupe"/>
    <s v="velluto stampa anela handbag sho"/>
    <n v="249"/>
    <n v="1"/>
    <n v="249"/>
  </r>
  <r>
    <s v="JOOP!"/>
    <s v="ZZO1VQR05-B000ONE000"/>
    <s v="ZZO1VQR05-B00"/>
    <s v="4048835033141"/>
    <s v="One Size"/>
    <s v="Accessories"/>
    <s v="Women"/>
    <s v="Bags &amp; Luggage"/>
    <s v="Bags"/>
    <x v="0"/>
    <s v="NOS"/>
    <s v="taupe"/>
    <s v="velluto stampa zohara matchsack svo"/>
    <n v="249"/>
    <n v="1"/>
    <n v="249"/>
  </r>
  <r>
    <s v="JOOP!"/>
    <s v="ZZO1VQR06-B000ONE000"/>
    <s v="ZZO1VQR06-B00"/>
    <s v="4048835057871"/>
    <s v="One Size"/>
    <s v="Accessories"/>
    <s v="Women"/>
    <s v="Bags &amp; Luggage"/>
    <s v="Bags"/>
    <x v="7"/>
    <s v="NOS"/>
    <s v="taupe"/>
    <s v="flora piazza carmen shopper lhz"/>
    <n v="199.95"/>
    <n v="1"/>
    <n v="199.95"/>
  </r>
  <r>
    <s v="JOOP!"/>
    <s v="ZZO1VQR08-B000ONE000"/>
    <s v="ZZO1VQR08-B00"/>
    <s v="4048835057901"/>
    <s v="One Size"/>
    <s v="Accessories"/>
    <s v="Women"/>
    <s v="Bags &amp; Luggage"/>
    <s v="Bags"/>
    <x v="0"/>
    <s v="NOS"/>
    <s v="taupe"/>
    <s v="flora piazza zohara matchsack svo"/>
    <n v="219"/>
    <n v="3"/>
    <n v="657"/>
  </r>
  <r>
    <s v="JOOP!"/>
    <s v="ZZO1VQR09-B000ONE000"/>
    <s v="ZZO1VQR09-B00"/>
    <s v="4048835057918"/>
    <s v="One Size"/>
    <s v="Accessories"/>
    <s v="Women"/>
    <s v="Bags &amp; Luggage"/>
    <s v="Bags"/>
    <x v="0"/>
    <s v="NOS"/>
    <s v="taupe"/>
    <s v="flora piazza mathilda handbag shz"/>
    <n v="219"/>
    <n v="2"/>
    <n v="438"/>
  </r>
  <r>
    <s v="JOOP!"/>
    <s v="ZZO1VQR12-B000ONE000"/>
    <s v="ZZO1VQR12-B00"/>
    <s v="4048835057956"/>
    <s v="One Size"/>
    <s v="Accessories"/>
    <s v="Women"/>
    <s v="Bags &amp; Luggage"/>
    <s v="Bags"/>
    <x v="0"/>
    <s v="NOS"/>
    <s v="taupe"/>
    <s v="flora piazza dia shoulderbag mvz"/>
    <n v="159.94999999999999"/>
    <n v="20"/>
    <n v="3199"/>
  </r>
  <r>
    <s v="JOOP!"/>
    <s v="ZZO0UX805-O0004F184D"/>
    <s v="ZZO0UX805-O00"/>
    <s v="4053533845859"/>
    <s v="One Size"/>
    <s v="Accessories"/>
    <s v="Men"/>
    <s v="Bags &amp; Luggage"/>
    <s v="Bags"/>
    <x v="8"/>
    <s v="NOS"/>
    <s v="dark brown"/>
    <s v="missori pandion briefbag mhz"/>
    <n v="399"/>
    <n v="1"/>
    <n v="399"/>
  </r>
  <r>
    <s v="JOOP!"/>
    <s v="ZZO1PFJ05-A000ONE000"/>
    <s v="ZZO1PFJ05-A00"/>
    <s v="4053533882069"/>
    <s v="One Size"/>
    <s v="Accessories"/>
    <s v="Women"/>
    <s v="Bags &amp; Luggage"/>
    <s v="Bags"/>
    <x v="0"/>
    <s v="NOS"/>
    <s v="off-white"/>
    <s v="flora uma shoulderbag xshf 1"/>
    <n v="139.94999999999999"/>
    <n v="1"/>
    <n v="139.94999999999999"/>
  </r>
  <r>
    <s v="JOOP!"/>
    <s v="ZZO15VN07-K00059BA56"/>
    <s v="ZZO15VN07-K00"/>
    <s v="4053533891801"/>
    <s v="One Size"/>
    <s v="Accessories"/>
    <s v="Women"/>
    <s v="Bags &amp; Luggage"/>
    <s v="Bags"/>
    <x v="0"/>
    <s v="NOS"/>
    <s v="dark blue"/>
    <s v="grafico carmen shopper lhz"/>
    <n v="149.94"/>
    <n v="2"/>
    <n v="299.88"/>
  </r>
  <r>
    <s v="JOOP!"/>
    <s v="ZZO15VN07-B00059BA55"/>
    <s v="ZZO15VN07-B00"/>
    <s v="4053533891818"/>
    <s v="One Size"/>
    <s v="Accessories"/>
    <s v="Women"/>
    <s v="Bags &amp; Luggage"/>
    <s v="Bags"/>
    <x v="0"/>
    <s v="NOS"/>
    <s v="camel"/>
    <s v="grafico carmen shopper lhz"/>
    <n v="149.94"/>
    <n v="1"/>
    <n v="149.94"/>
  </r>
  <r>
    <s v="JOOP!"/>
    <s v="ZZO15VN18-J00059BA6C"/>
    <s v="ZZO15VN18-J00"/>
    <s v="4053533892310"/>
    <s v="One Size"/>
    <s v="Accessories"/>
    <s v="Women"/>
    <s v="Bags &amp; Luggage"/>
    <s v="Bags"/>
    <x v="0"/>
    <s v="NOS"/>
    <s v="multi-coloured"/>
    <s v="cubico carmen shopper lhz"/>
    <n v="149.94"/>
    <n v="1"/>
    <n v="149.94"/>
  </r>
  <r>
    <s v="JOOP!"/>
    <s v="ZZO15C714-C000ONE000"/>
    <s v="ZZO15C714-C00"/>
    <s v="4053533970476"/>
    <s v="One Size"/>
    <s v="Accessories"/>
    <s v="Men"/>
    <s v="Bags &amp; Luggage"/>
    <s v="Bags"/>
    <x v="1"/>
    <s v="NOS"/>
    <s v="taupe"/>
    <s v="messina remus shoulderbag svz"/>
    <n v="139.94999999999999"/>
    <n v="1"/>
    <n v="139.94999999999999"/>
  </r>
  <r>
    <s v="JOOP!"/>
    <s v="ZZO15VQ14-K000ONE000"/>
    <s v="ZZO15VQ14-K00"/>
    <s v="4053533973927"/>
    <s v="One Size"/>
    <s v="Accessories"/>
    <s v="Women"/>
    <s v="Bags &amp; Luggage"/>
    <s v="Bags"/>
    <x v="0"/>
    <s v="NOS"/>
    <s v="light blue"/>
    <s v="flora misto"/>
    <n v="149.94999999999999"/>
    <n v="1"/>
    <n v="149.94999999999999"/>
  </r>
  <r>
    <s v="JOOP!"/>
    <s v="ZZO15VQ30-K000ONE000"/>
    <s v="ZZO15VQ30-K00"/>
    <s v="4053533974887"/>
    <s v="One Size"/>
    <s v="Accessories"/>
    <s v="Women"/>
    <s v="Bags &amp; Luggage"/>
    <s v="Bags"/>
    <x v="1"/>
    <s v="NOS"/>
    <s v="light blue"/>
    <s v="flora misto"/>
    <n v="99.95"/>
    <n v="2"/>
    <n v="199.9"/>
  </r>
  <r>
    <s v="JOOP!"/>
    <s v="ZZO15VQ05-G000ONE000"/>
    <s v="ZZO15VQ05-G00"/>
    <s v="4053533974986"/>
    <s v="One Size"/>
    <s v="Accessories"/>
    <s v="Women"/>
    <s v="Bags &amp; Luggage"/>
    <s v="Bags"/>
    <x v="0"/>
    <s v="NOS"/>
    <s v="red"/>
    <s v="grafica"/>
    <n v="119.95"/>
    <n v="1"/>
    <n v="119.95"/>
  </r>
  <r>
    <s v="JOOP!"/>
    <s v="ZZO15VQ09-Q000ONE000"/>
    <s v="ZZO15VQ09-Q00"/>
    <s v="4053533975174"/>
    <s v="One Size"/>
    <s v="Accessories"/>
    <s v="Women"/>
    <s v="Bags &amp; Luggage"/>
    <s v="Bags"/>
    <x v="0"/>
    <s v="NOS"/>
    <s v="black"/>
    <s v="grafica"/>
    <n v="119.95"/>
    <n v="1"/>
    <n v="119.95"/>
  </r>
  <r>
    <s v="JOOP!"/>
    <s v="ZZO15VQ09-G000ONE000"/>
    <s v="ZZO15VQ09-G00"/>
    <s v="4053533975198"/>
    <s v="One Size"/>
    <s v="Accessories"/>
    <s v="Women"/>
    <s v="Bags &amp; Luggage"/>
    <s v="Bags"/>
    <x v="0"/>
    <s v="NOS"/>
    <s v="red"/>
    <s v="grafica"/>
    <n v="119.95"/>
    <n v="2"/>
    <n v="239.9"/>
  </r>
  <r>
    <s v="Fossil"/>
    <s v="ZZO167EBO-E00056D235"/>
    <s v="ZZO167EBO-E00"/>
    <s v="4053858808355"/>
    <s v="One Size"/>
    <s v="Accessories"/>
    <s v="Women"/>
    <s v="Bags &amp; Luggage"/>
    <s v="Bags"/>
    <x v="0"/>
    <s v="NOS"/>
    <s v="yellow"/>
    <s v="PALMER"/>
    <n v="159"/>
    <n v="1"/>
    <n v="159"/>
  </r>
  <r>
    <s v="Fossil"/>
    <s v="ZZO103974-E00055ACEE"/>
    <s v="ZZO103974-E00"/>
    <s v="4053858859685"/>
    <s v="One Size"/>
    <s v="Accessories"/>
    <s v="Women"/>
    <s v="Bags &amp; Luggage"/>
    <s v="Bags"/>
    <x v="0"/>
    <s v="NOS"/>
    <s v="yellow"/>
    <s v="EVIE"/>
    <n v="169"/>
    <n v="1"/>
    <n v="169"/>
  </r>
  <r>
    <s v="AIGNER"/>
    <s v="ZZO0TRM22-A0004BD65E"/>
    <s v="ZZO0TRM22-A00"/>
    <s v="4055539244469"/>
    <s v="One Size"/>
    <s v="Accessories"/>
    <s v="Women"/>
    <s v="Bags &amp; Luggage"/>
    <s v="Bags"/>
    <x v="0"/>
    <s v="NOS"/>
    <s v="bordeaux"/>
    <s v="0"/>
    <n v="469"/>
    <n v="1"/>
    <n v="469"/>
  </r>
  <r>
    <s v="AIGNER"/>
    <s v="ZZO0ZAZ29-C00054F82C"/>
    <s v="ZZO0ZAZ29-C00"/>
    <s v="4055539295003"/>
    <s v="One Size"/>
    <s v="Accessories"/>
    <s v="Women"/>
    <s v="Bags &amp; Luggage"/>
    <s v="Bags"/>
    <x v="0"/>
    <s v="NOS"/>
    <s v="taupe"/>
    <s v="Mina"/>
    <n v="499"/>
    <n v="1"/>
    <n v="499"/>
  </r>
  <r>
    <s v="AIGNER"/>
    <s v="ZZO0ZAZ92-Q00054F898"/>
    <s v="ZZO0ZAZ92-Q00"/>
    <s v="4055539335389"/>
    <s v="One Size"/>
    <s v="Accessories"/>
    <s v="Women"/>
    <s v="Bags &amp; Luggage"/>
    <s v="Bags"/>
    <x v="0"/>
    <s v="NOS"/>
    <s v="black"/>
    <s v="Vica"/>
    <n v="569"/>
    <n v="20"/>
    <n v="11380"/>
  </r>
  <r>
    <s v="AIGNER"/>
    <s v="ZZO0ZAZ92-B00054F899"/>
    <s v="ZZO0ZAZ92-B00"/>
    <s v="4055539346033"/>
    <s v="One Size"/>
    <s v="Accessories"/>
    <s v="Women"/>
    <s v="Bags &amp; Luggage"/>
    <s v="Bags"/>
    <x v="0"/>
    <s v="NOS"/>
    <s v="beige"/>
    <s v="Vica"/>
    <n v="569"/>
    <n v="2"/>
    <n v="1138"/>
  </r>
  <r>
    <s v="Marc O'Polo"/>
    <s v="ZZO1FFW02-Q000ONE000"/>
    <s v="ZZO1FFW02-Q00"/>
    <s v="4059184100132"/>
    <s v="One Size"/>
    <s v="Accessories"/>
    <s v="Women"/>
    <s v="Bags &amp; Luggage"/>
    <s v="Bags"/>
    <x v="0"/>
    <s v="NOS"/>
    <s v="black"/>
    <s v="Mod. Mory"/>
    <n v="99.95"/>
    <n v="15"/>
    <n v="1499.25"/>
  </r>
  <r>
    <s v="KIOMI"/>
    <s v="K4452H01E-Q110ONE000"/>
    <s v="K4452H01E-Q11"/>
    <s v="4059899775533"/>
    <s v="One Size"/>
    <s v="Accessories"/>
    <s v="Men"/>
    <s v="Bags &amp; Luggage"/>
    <s v="Bags"/>
    <x v="1"/>
    <s v="NOS"/>
    <s v="black"/>
    <s v="KMH-LMSN0771 / 802 - black / OneSiz"/>
    <n v="16.989999999999998"/>
    <n v="1"/>
    <n v="16.989999999999998"/>
  </r>
  <r>
    <s v="Ivy Park"/>
    <s v="ZZO1ME411-A000ONE000"/>
    <s v="ZZO1ME411-A00"/>
    <s v="4064055659329"/>
    <s v="One Size"/>
    <s v="Accessories"/>
    <s v="Unisex"/>
    <s v="Bags &amp; Luggage"/>
    <s v="Luggage"/>
    <x v="9"/>
    <s v="NOS"/>
    <s v="white"/>
    <s v="IVP PAD DUFFLE"/>
    <n v="150"/>
    <n v="20"/>
    <n v="3000"/>
  </r>
  <r>
    <s v="adidas Originals"/>
    <s v="AD154H0AX-K1200NS000"/>
    <s v="AD154H0AX-K12"/>
    <s v="4064057801870"/>
    <s v="One Size"/>
    <s v="Accessories"/>
    <s v="Unisex"/>
    <s v="Bags &amp; Luggage"/>
    <s v="Bags"/>
    <x v="2"/>
    <s v="NOS"/>
    <s v="light blue"/>
    <s v="ADICOLOR WAISTB"/>
    <n v="24.95"/>
    <n v="1"/>
    <n v="24.95"/>
  </r>
  <r>
    <s v="Fossil"/>
    <s v="ZZO1BVN26-G0005A1F18"/>
    <s v="ZZO1BVN26-G00"/>
    <s v="4064092010268"/>
    <s v="One Size"/>
    <s v="Accessories"/>
    <s v="Women"/>
    <s v="Bags &amp; Luggage"/>
    <s v="Bags"/>
    <x v="0"/>
    <s v="NOS"/>
    <s v="dark red"/>
    <s v="Handbags"/>
    <n v="139"/>
    <n v="1"/>
    <n v="139"/>
  </r>
  <r>
    <s v="Anna Field"/>
    <s v="AN651H0OF-Q110ONE000"/>
    <s v="AN651H0OF-Q11"/>
    <s v="4064464000484"/>
    <s v="One Size"/>
    <s v="Accessories"/>
    <s v="Women"/>
    <s v="Bags &amp; Luggage"/>
    <s v="Bags"/>
    <x v="5"/>
    <s v="NOS"/>
    <s v="black"/>
    <s v="AWH-SS21-ACC-695 - LILAC / 717 - tan"/>
    <n v="44.99"/>
    <n v="1"/>
    <n v="44.99"/>
  </r>
  <r>
    <s v="Fila"/>
    <s v="1FI53I005-K110ONE000"/>
    <s v="1FI53I005-K11"/>
    <s v="4064556114020"/>
    <s v="One Size"/>
    <s v="Accessories"/>
    <s v="Kids Unisex"/>
    <s v="Bags &amp; Luggage"/>
    <s v="Backpacks"/>
    <x v="4"/>
    <s v="NOS"/>
    <s v="dark blue"/>
    <s v="COATED CANVAS CONVERTIBLE MID BACKPACK"/>
    <n v="59.95"/>
    <n v="1"/>
    <n v="59.95"/>
  </r>
  <r>
    <s v="Steffen Schraut"/>
    <s v="ZZO1BT051-G000ONE000"/>
    <s v="ZZO1BT051-G00"/>
    <s v="4251578001203"/>
    <s v="One Size"/>
    <s v="Accessories"/>
    <s v="Women"/>
    <s v="Bags &amp; Luggage"/>
    <s v="Bags"/>
    <x v="1"/>
    <s v="NOS"/>
    <s v="red"/>
    <s v="Iman"/>
    <n v="149"/>
    <n v="3"/>
    <n v="447"/>
  </r>
  <r>
    <s v="Steffen Schraut"/>
    <s v="STC51H01L-Q110ONE000"/>
    <s v="STC51H01L-Q11"/>
    <s v="4251578001258"/>
    <s v="One Size"/>
    <s v="Accessories"/>
    <s v="Women"/>
    <s v="Bags &amp; Luggage"/>
    <s v="Bags"/>
    <x v="1"/>
    <s v="NOS"/>
    <s v="black"/>
    <s v="IMAN POKE BAG"/>
    <n v="199.95"/>
    <n v="1"/>
    <n v="199.95"/>
  </r>
  <r>
    <s v="STUFF MAKER"/>
    <s v="S3X51H00D-Q110ONE000"/>
    <s v="S3X51H00D-Q11"/>
    <s v="4251578305882"/>
    <s v="One Size"/>
    <s v="Accessories"/>
    <s v="Women"/>
    <s v="Bags &amp; Luggage"/>
    <s v="Bags"/>
    <x v="5"/>
    <s v="NOS"/>
    <s v="black"/>
    <s v="DRILLROCKICON BAG"/>
    <n v="219.95"/>
    <n v="1"/>
    <n v="219.95"/>
  </r>
  <r>
    <s v="STUFF MAKER"/>
    <s v="ZZO1TTA26-N000ONE000"/>
    <s v="ZZO1TTA26-N00"/>
    <s v="4251578308920"/>
    <s v="One Size"/>
    <s v="Accessories"/>
    <s v="Women"/>
    <s v="Bags &amp; Luggage"/>
    <s v="Bags"/>
    <x v="1"/>
    <s v="NOS"/>
    <s v="multi-coloured"/>
    <s v="TSIM SHA TSUI"/>
    <n v="119"/>
    <n v="5"/>
    <n v="595"/>
  </r>
  <r>
    <s v="Horizn Studios"/>
    <s v="H1Y54H004-N110ONE000"/>
    <s v="H1Y54H004-N11"/>
    <s v="4260447329522"/>
    <s v="One Size"/>
    <s v="Accessories"/>
    <s v="Unisex"/>
    <s v="Bags &amp; Luggage"/>
    <s v="Bags"/>
    <x v="10"/>
    <s v="NOS"/>
    <s v="olive"/>
    <s v="SoFo Tote"/>
    <n v="94.95"/>
    <n v="1"/>
    <n v="94.95"/>
  </r>
  <r>
    <s v="Maison Hēroïne"/>
    <s v="ZZO1UJ605-N000ONE000"/>
    <s v="ZZO1UJ605-N00"/>
    <s v="4260653864749"/>
    <s v="One Size"/>
    <s v="Accessories"/>
    <s v="Women"/>
    <s v="Bags &amp; Luggage"/>
    <s v="Bags"/>
    <x v="0"/>
    <s v="NOS"/>
    <s v="khaki"/>
    <s v="0"/>
    <n v="119"/>
    <n v="1"/>
    <n v="119"/>
  </r>
  <r>
    <s v="Mennace"/>
    <s v="MEF52H003-Q110ONE000"/>
    <s v="MEF52H003-Q11"/>
    <s v="5059380134459"/>
    <s v="One Size"/>
    <s v="Accessories"/>
    <s v="Men"/>
    <s v="Bags &amp; Luggage"/>
    <s v="Bags"/>
    <x v="2"/>
    <s v="NOS"/>
    <s v="black"/>
    <s v="Chest Rig 2"/>
    <n v="44.95"/>
    <n v="1"/>
    <n v="44.95"/>
  </r>
  <r>
    <s v="Mennace"/>
    <s v="MEF54H00E-Q110ONE000"/>
    <s v="MEF54H00E-Q11"/>
    <s v="5059383023552"/>
    <s v="One Size"/>
    <s v="Accessories"/>
    <s v="Unisex"/>
    <s v="Bags &amp; Luggage"/>
    <s v="Bags"/>
    <x v="2"/>
    <s v="NOS"/>
    <s v="black"/>
    <s v="MENNACE ROSEBOWL DOUBLE BELT BAG"/>
    <n v="29.95"/>
    <n v="1"/>
    <n v="29.95"/>
  </r>
  <r>
    <s v="Mennace"/>
    <s v="MEF54H00F-Q110ONE000"/>
    <s v="MEF54H00F-Q11"/>
    <s v="5059383024085"/>
    <s v="One Size"/>
    <s v="Accessories"/>
    <s v="Unisex"/>
    <s v="Bags &amp; Luggage"/>
    <s v="Bags"/>
    <x v="10"/>
    <s v="NOS"/>
    <s v="black"/>
    <s v="MENNACE STRAW BEACH TOTE BAG"/>
    <n v="35.950000000000003"/>
    <n v="1"/>
    <n v="35.950000000000003"/>
  </r>
  <r>
    <s v="Mennace"/>
    <s v="MEF54H00G-Q110ONE000"/>
    <s v="MEF54H00G-Q11"/>
    <s v="5059383882777"/>
    <s v="One Size"/>
    <s v="Accessories"/>
    <s v="Unisex"/>
    <s v="Bags &amp; Luggage"/>
    <s v="Bags"/>
    <x v="1"/>
    <s v="NOS"/>
    <s v="black"/>
    <s v="PU CROSSBODY DOUBLE BAG W/ METAL BRANDED BADGE"/>
    <n v="27.95"/>
    <n v="1"/>
    <n v="27.95"/>
  </r>
  <r>
    <s v="Mennace"/>
    <s v="MEF54H00H-B110ONE000"/>
    <s v="MEF54H00H-B11"/>
    <s v="5059383883200"/>
    <s v="One Size"/>
    <s v="Accessories"/>
    <s v="Unisex"/>
    <s v="Bags &amp; Luggage"/>
    <s v="Bags"/>
    <x v="1"/>
    <s v="NOS"/>
    <s v="beige"/>
    <s v="WOVEN BRANDED CROSSBODY BAG W/ EMBOSSED PU PATCH"/>
    <n v="32.950000000000003"/>
    <n v="1"/>
    <n v="32.950000000000003"/>
  </r>
  <r>
    <s v="Ted Baker"/>
    <s v="ZZO1U3056-K000ONE000"/>
    <s v="ZZO1U3056-K00"/>
    <s v="5059489209980"/>
    <s v="One Size"/>
    <s v="Accessories"/>
    <s v="Women"/>
    <s v="Bags &amp; Luggage"/>
    <s v="Bags"/>
    <x v="0"/>
    <s v="NOS"/>
    <s v="royal blue"/>
    <s v="WXG-PARNAA-Lip Foldaway Shopper"/>
    <n v="106.08"/>
    <n v="4"/>
    <n v="424.32"/>
  </r>
  <r>
    <s v="Ted Baker"/>
    <s v="ZZO1U3055-H000ONE000"/>
    <s v="ZZO1U3055-H00"/>
    <s v="5059489230366"/>
    <s v="One Size"/>
    <s v="Accessories"/>
    <s v="Women"/>
    <s v="Bags &amp; Luggage"/>
    <s v="Bags"/>
    <x v="0"/>
    <s v="NOS"/>
    <s v="orange"/>
    <s v="WXB-PINOLA-Plaited Handle Shoulder Bag"/>
    <n v="291.71999999999997"/>
    <n v="4"/>
    <n v="1166.8799999999999"/>
  </r>
  <r>
    <s v="Hackett London"/>
    <s v="ZZO1RGD02-K000ONE000"/>
    <s v="ZZO1RGD02-K00"/>
    <s v="5059747327869"/>
    <s v="One Size"/>
    <s v="Accessories"/>
    <s v="Men"/>
    <s v="Bags &amp; Luggage"/>
    <s v="Luggage"/>
    <x v="9"/>
    <s v="NOS"/>
    <s v="royal blue"/>
    <s v="BAL HOLDALL RO"/>
    <n v="238.67999999999998"/>
    <n v="20"/>
    <n v="4773.5999999999995"/>
  </r>
  <r>
    <s v="Hackett London"/>
    <s v="ZZO1RGD02-Q000ONE000"/>
    <s v="ZZO1RGD02-Q00"/>
    <s v="5059747327876"/>
    <s v="One Size"/>
    <s v="Accessories"/>
    <s v="Men"/>
    <s v="Bags &amp; Luggage"/>
    <s v="Luggage"/>
    <x v="9"/>
    <s v="NOS"/>
    <s v="black"/>
    <s v="BAL HOLDALL RO"/>
    <n v="238.67999999999998"/>
    <n v="20"/>
    <n v="4773.5999999999995"/>
  </r>
  <r>
    <s v="Kipling"/>
    <s v="1KI54H007-N110ONE000"/>
    <s v="1KI54H007-N11"/>
    <s v="5400806837858"/>
    <s v="One Size"/>
    <s v="Accessories"/>
    <s v="Unisex"/>
    <s v="Bags &amp; Luggage"/>
    <s v="Bags"/>
    <x v="1"/>
    <s v="NOS"/>
    <s v="khaki"/>
    <s v="YOKU"/>
    <n v="62.95"/>
    <n v="1"/>
    <n v="62.95"/>
  </r>
  <r>
    <s v="Kipling"/>
    <s v="1KI53I01A-K110ONE000"/>
    <s v="1KI53I01A-K11"/>
    <s v="5400852550053"/>
    <s v="One Size"/>
    <s v="Accessories"/>
    <s v="Kids Unisex"/>
    <s v="Bags &amp; Luggage"/>
    <s v="Backpacks"/>
    <x v="11"/>
    <s v="NOS"/>
    <s v="turquoise"/>
    <s v="INIKO"/>
    <n v="99"/>
    <n v="1"/>
    <n v="99"/>
  </r>
  <r>
    <s v="Kipling"/>
    <s v="ZZO1CYG20-G000ONE000"/>
    <s v="ZZO1CYG20-G00"/>
    <s v="5400879245307"/>
    <s v="One Size"/>
    <s v="Accessories"/>
    <s v="Women"/>
    <s v="Bags &amp; Luggage"/>
    <s v="Bags"/>
    <x v="0"/>
    <s v="NOS"/>
    <s v="red"/>
    <s v="MENTA"/>
    <n v="85"/>
    <n v="8"/>
    <n v="680"/>
  </r>
  <r>
    <s v="Kipling"/>
    <s v="ZZO1CYG21-E000ONE000"/>
    <s v="ZZO1CYG21-E00"/>
    <s v="5400879245314"/>
    <s v="One Size"/>
    <s v="Accessories"/>
    <s v="Women"/>
    <s v="Bags &amp; Luggage"/>
    <s v="Bags"/>
    <x v="0"/>
    <s v="NOS"/>
    <s v="yellow"/>
    <s v="MENTA"/>
    <n v="85"/>
    <n v="2"/>
    <n v="170"/>
  </r>
  <r>
    <s v="Kipling"/>
    <s v="ZZO1NLH10-C000ONE000"/>
    <s v="ZZO1NLH10-C00"/>
    <s v="5400879248278"/>
    <s v="One Size"/>
    <s v="Accessories"/>
    <s v="Women"/>
    <s v="Bags &amp; Luggage"/>
    <s v="Bags"/>
    <x v="0"/>
    <s v="NOS"/>
    <s v="grey"/>
    <s v="OVANDO"/>
    <n v="75"/>
    <n v="1"/>
    <n v="75"/>
  </r>
  <r>
    <s v="Kipling"/>
    <s v="ZZO1CYG35-C000ONE000"/>
    <s v="ZZO1CYG35-C00"/>
    <s v="5400879250127"/>
    <s v="One Size"/>
    <s v="Accessories"/>
    <s v="Women"/>
    <s v="Bags &amp; Luggage"/>
    <s v="Bags"/>
    <x v="0"/>
    <s v="NOS"/>
    <s v="grey"/>
    <s v="ERA M"/>
    <n v="119"/>
    <n v="10"/>
    <n v="1190"/>
  </r>
  <r>
    <s v="Kipling"/>
    <s v="ZZO1CYG36-G000ONE000"/>
    <s v="ZZO1CYG36-G00"/>
    <s v="5400879250134"/>
    <s v="One Size"/>
    <s v="Accessories"/>
    <s v="Women"/>
    <s v="Bags &amp; Luggage"/>
    <s v="Bags"/>
    <x v="0"/>
    <s v="NOS"/>
    <s v="red"/>
    <s v="ERA M"/>
    <n v="119"/>
    <n v="10"/>
    <n v="1190"/>
  </r>
  <r>
    <s v="Kipling"/>
    <s v="ZZO1CYG37-E000ONE000"/>
    <s v="ZZO1CYG37-E00"/>
    <s v="5400879250141"/>
    <s v="One Size"/>
    <s v="Accessories"/>
    <s v="Women"/>
    <s v="Bags &amp; Luggage"/>
    <s v="Bags"/>
    <x v="0"/>
    <s v="NOS"/>
    <s v="yellow"/>
    <s v="ERA M"/>
    <n v="119"/>
    <n v="8"/>
    <n v="952"/>
  </r>
  <r>
    <s v="Kipling"/>
    <s v="ZZO1CYG42-G000ONE000"/>
    <s v="ZZO1CYG42-G00"/>
    <s v="5400879251728"/>
    <s v="One Size"/>
    <s v="Accessories"/>
    <s v="Women"/>
    <s v="Bags &amp; Luggage"/>
    <s v="Bags"/>
    <x v="0"/>
    <s v="NOS"/>
    <s v="red"/>
    <s v="ERNA"/>
    <n v="99"/>
    <n v="2"/>
    <n v="198"/>
  </r>
  <r>
    <s v="PARFOIS"/>
    <s v="P0G51H0ZN-D110ONE000"/>
    <s v="P0G51H0ZN-D11"/>
    <s v="5608348015110"/>
    <s v="One Size"/>
    <s v="Accessories"/>
    <s v="Women"/>
    <s v="Bags &amp; Luggage"/>
    <s v="Bags"/>
    <x v="12"/>
    <s v="NOS"/>
    <s v="silver-coloured"/>
    <s v="Box Bag SEAGULL Silver S"/>
    <n v="27.99"/>
    <n v="1"/>
    <n v="27.99"/>
  </r>
  <r>
    <s v="Rains"/>
    <s v="ZZO16R437-Q00058D262"/>
    <s v="ZZO16R437-Q00"/>
    <s v="5711747470098"/>
    <s v="One Size"/>
    <s v="Accessories"/>
    <s v="Unisex"/>
    <s v="Bags &amp; Luggage"/>
    <s v="Bags"/>
    <x v="6"/>
    <s v="NOS"/>
    <s v="black"/>
    <s v="Laptop Cover 11&quot;"/>
    <n v="47"/>
    <n v="2"/>
    <n v="94"/>
  </r>
  <r>
    <s v="Pieces"/>
    <s v="ZZO1BVW27-D000ONE000"/>
    <s v="ZZO1BVW27-D00"/>
    <s v="5715210395635"/>
    <s v="One Size"/>
    <s v="Accessories"/>
    <s v="Women"/>
    <s v="Bags &amp; Luggage"/>
    <s v="Bags"/>
    <x v="0"/>
    <s v="NOS"/>
    <s v="black"/>
    <s v="PCEBBY LEATHER PARTY BAG KAC"/>
    <n v="49.99"/>
    <n v="1"/>
    <n v="49.99"/>
  </r>
  <r>
    <s v="See by Chloé"/>
    <s v="SE351H06B-Q110ONE000"/>
    <s v="SE351H06B-Q11"/>
    <s v="7613385871740"/>
    <s v="One Size"/>
    <s v="Accessories"/>
    <s v="Women"/>
    <s v="Bags &amp; Luggage"/>
    <s v="Bags"/>
    <x v="5"/>
    <s v="NOS"/>
    <s v="black"/>
    <s v="Lesly baguette"/>
    <n v="385"/>
    <n v="1"/>
    <n v="385"/>
  </r>
  <r>
    <s v="Furla"/>
    <s v="FU151H0EC-Q110ONE000"/>
    <s v="FU151H0EC-Q11"/>
    <s v="8050560847579"/>
    <s v="One Size"/>
    <s v="Accessories"/>
    <s v="Women"/>
    <s v="Bags &amp; Luggage"/>
    <s v="Bags"/>
    <x v="1"/>
    <s v="NOS"/>
    <s v="black"/>
    <s v="METROPOLIS MINI CROSSBODY"/>
    <n v="254.95"/>
    <n v="1"/>
    <n v="254.95"/>
  </r>
  <r>
    <s v="M Missoni"/>
    <s v="ZZO19JC93-A000ONE000"/>
    <s v="ZZO19JC93-A00"/>
    <s v="8051575023491"/>
    <s v="One Size"/>
    <s v="Accessories"/>
    <s v="Women"/>
    <s v="Bags &amp; Luggage"/>
    <s v="Bags"/>
    <x v="0"/>
    <s v="NOS"/>
    <s v="multi-coloured"/>
    <s v="MINI BAG"/>
    <n v="143.1"/>
    <n v="1"/>
    <n v="143.1"/>
  </r>
  <r>
    <s v="N°21"/>
    <s v="N3153I003-G110ONE000"/>
    <s v="N3153I003-G11"/>
    <s v="8053284324753"/>
    <s v="One Size"/>
    <s v="Accessories"/>
    <s v="Kids Unisex"/>
    <s v="Bags &amp; Luggage"/>
    <s v="Bags"/>
    <x v="1"/>
    <s v="NOS"/>
    <s v="red"/>
    <s v="N21W13U"/>
    <n v="110"/>
    <n v="1"/>
    <n v="110"/>
  </r>
  <r>
    <s v="Emporio Armani"/>
    <s v="ZZO170407-C00058491B"/>
    <s v="ZZO170407-C00"/>
    <s v="8055185193940"/>
    <s v="One Size"/>
    <s v="Accessories"/>
    <s v="Kids Unisex"/>
    <s v="Bags &amp; Luggage"/>
    <s v="Sports Bags"/>
    <x v="13"/>
    <s v="NOS"/>
    <s v="grey"/>
    <s v="3 PIECES MAMMY BAG S"/>
    <n v="180"/>
    <n v="1"/>
    <n v="180"/>
  </r>
  <r>
    <s v="Pinko"/>
    <s v="P6951H07X-Q110ONE000"/>
    <s v="P6951H07X-Q11"/>
    <s v="8055209181991"/>
    <s v="One Size"/>
    <s v="Accessories"/>
    <s v="Women"/>
    <s v="Bags &amp; Luggage"/>
    <s v="Bags"/>
    <x v="1"/>
    <s v="NOS"/>
    <s v="black"/>
    <s v="LOVE CLASSIC ICON SIMPLY 1 FL VIT.SETA ANTIQU"/>
    <n v="349.95"/>
    <n v="1"/>
    <n v="349.95"/>
  </r>
  <r>
    <s v="Pinko"/>
    <s v="P6951H084-Q110ONE000"/>
    <s v="P6951H084-Q11"/>
    <s v="8055209221024"/>
    <s v="One Size"/>
    <s v="Accessories"/>
    <s v="Women"/>
    <s v="Bags &amp; Luggage"/>
    <s v="Bags"/>
    <x v="1"/>
    <s v="NOS"/>
    <s v="black"/>
    <s v="LOVE MINI SOFT SIMPLY 6 CL VIT.SETA ANTIQUE G"/>
    <n v="249.95"/>
    <n v="1"/>
    <n v="249.95"/>
  </r>
  <r>
    <s v="Champion"/>
    <s v="C7641N002-A110ONE000"/>
    <s v="C7641N002-A11"/>
    <s v="8056426820939"/>
    <s v="One Size"/>
    <s v="Accessories"/>
    <s v="Unisex"/>
    <s v="Bags &amp; Luggage"/>
    <s v="Bags"/>
    <x v="10"/>
    <s v="NOS"/>
    <s v="white"/>
    <s v="Large Shoulder Bag"/>
    <n v="39.950000000000003"/>
    <n v="1"/>
    <n v="39.950000000000003"/>
  </r>
  <r>
    <s v="Emporio Armani"/>
    <s v="EA851H051-G110ONE000"/>
    <s v="EA851H051-G11"/>
    <s v="8056861884565"/>
    <s v="One Size"/>
    <s v="Accessories"/>
    <s v="Women"/>
    <s v="Bags &amp; Luggage"/>
    <s v="Bags"/>
    <x v="7"/>
    <s v="NOS"/>
    <s v="dark red"/>
    <s v="MY EA XS"/>
    <n v="169.95"/>
    <n v="1"/>
    <n v="169.95"/>
  </r>
  <r>
    <s v="O Bag"/>
    <s v="ZZO168Y12-M000ONE000"/>
    <s v="ZZO168Y12-M00"/>
    <s v="8058047354459"/>
    <s v="One Size"/>
    <s v="Accessories"/>
    <s v="Women"/>
    <s v="Bags &amp; Luggage"/>
    <s v="Bags"/>
    <x v="0"/>
    <s v="NOS"/>
    <s v="olive"/>
    <s v="BORSA OBAG"/>
    <n v="113"/>
    <n v="1"/>
    <n v="113"/>
  </r>
  <r>
    <s v="Versace Jeans Couture"/>
    <s v="VEI51H04T-Q110ONE000"/>
    <s v="VEI51H04T-Q11"/>
    <s v="8058987403453"/>
    <s v="One Size"/>
    <s v="Accessories"/>
    <s v="Women"/>
    <s v="Bags &amp; Luggage"/>
    <s v="Bags"/>
    <x v="1"/>
    <s v="NOS"/>
    <s v="black"/>
    <s v="CHARMS CROSSBODY"/>
    <n v="159.94999999999999"/>
    <n v="1"/>
    <n v="159.94999999999999"/>
  </r>
  <r>
    <s v="Versace Jeans Couture"/>
    <s v="ZZO28RN11-Q000ONE000"/>
    <s v="ZZO28RN11-Q00"/>
    <s v="8058987886607"/>
    <s v="One Size"/>
    <s v="Accessories"/>
    <s v="Women"/>
    <s v="Bags &amp; Luggage"/>
    <s v="Bags"/>
    <x v="0"/>
    <s v="NOS"/>
    <s v="black"/>
    <s v="MINI BAG"/>
    <n v="119.6"/>
    <n v="1"/>
    <n v="119.6"/>
  </r>
  <r>
    <s v="Versace Jeans Couture"/>
    <s v="ZZO28RN29-E000ONE000"/>
    <s v="ZZO28RN29-E00"/>
    <s v="8058987888830"/>
    <s v="One Size"/>
    <s v="Accessories"/>
    <s v="Women"/>
    <s v="Bags &amp; Luggage"/>
    <s v="Bags"/>
    <x v="12"/>
    <s v="NOS"/>
    <s v="yellow"/>
    <s v="BORSA CROSSBODY"/>
    <n v="135.19999999999999"/>
    <n v="1"/>
    <n v="135.19999999999999"/>
  </r>
  <r>
    <s v="Emporio Armani"/>
    <s v="ZZO15NBDH-G00055185C"/>
    <s v="ZZO15NBDH-G00"/>
    <s v="8059823071485"/>
    <s v="One Size"/>
    <s v="Accessories"/>
    <s v="Women"/>
    <s v="Bags &amp; Luggage"/>
    <s v="Bags"/>
    <x v="0"/>
    <s v="NOS"/>
    <s v="off-white"/>
    <s v="WOMEN'S CAMERA CASE"/>
    <n v="370"/>
    <n v="3"/>
    <n v="1110"/>
  </r>
  <r>
    <s v="Emporio Armani"/>
    <s v="ZZO170402-K00058490F"/>
    <s v="ZZO170402-K00"/>
    <s v="8059972448664"/>
    <s v="One Size"/>
    <s v="Accessories"/>
    <s v="Kids Unisex"/>
    <s v="Bags &amp; Luggage"/>
    <s v="Sports Bags"/>
    <x v="13"/>
    <s v="NOS"/>
    <s v="dark blue"/>
    <s v="SHOULDER BAG"/>
    <n v="145"/>
    <n v="1"/>
    <n v="145"/>
  </r>
  <r>
    <s v="Coccinelle"/>
    <s v="ZZO11K896-A000516165"/>
    <s v="ZZO11K896-A00"/>
    <s v="8059978159076"/>
    <s v="One Size"/>
    <s v="Accessories"/>
    <s v="Women"/>
    <s v="Bags &amp; Luggage"/>
    <s v="Bags"/>
    <x v="0"/>
    <s v="NOS"/>
    <s v="white"/>
    <s v="PERSEFONE SOFT"/>
    <n v="420"/>
    <n v="1"/>
    <n v="420"/>
  </r>
  <r>
    <s v="Coccinelle"/>
    <s v="ZZO11K898-B000516168"/>
    <s v="ZZO11K898-B00"/>
    <s v="8059978182821"/>
    <s v="One Size"/>
    <s v="Accessories"/>
    <s v="Women"/>
    <s v="Bags &amp; Luggage"/>
    <s v="Bags"/>
    <x v="0"/>
    <s v="NOS"/>
    <s v="sand"/>
    <s v="BORSA PELLE CALF/PELLE VITELLO"/>
    <n v="325"/>
    <n v="1"/>
    <n v="325"/>
  </r>
  <r>
    <s v="Coccinelle"/>
    <s v="ZZO11K887-G000516157"/>
    <s v="ZZO11K887-G00"/>
    <s v="8059978198846"/>
    <s v="One Size"/>
    <s v="Accessories"/>
    <s v="Women"/>
    <s v="Bags &amp; Luggage"/>
    <s v="Bags"/>
    <x v="0"/>
    <s v="NOS"/>
    <s v="black"/>
    <s v="BORSA PELLE VITELLO"/>
    <n v="460"/>
    <n v="1"/>
    <n v="460"/>
  </r>
  <r>
    <s v="Coccinelle"/>
    <s v="ZZO0ZGN16-O0004F1BA5"/>
    <s v="ZZO0ZGN16-O00"/>
    <s v="8059978244529"/>
    <s v="One Size"/>
    <s v="Accessories"/>
    <s v="Women"/>
    <s v="Bags &amp; Luggage"/>
    <s v="Bags"/>
    <x v="0"/>
    <s v="NOS"/>
    <s v="brown"/>
    <s v="ALYSSA"/>
    <n v="325"/>
    <n v="1"/>
    <n v="325"/>
  </r>
  <r>
    <s v="Coccinelle"/>
    <s v="ZZO0ZGNAG-A0005009D6"/>
    <s v="ZZO0ZGNAG-A00"/>
    <s v="8059978270092"/>
    <s v="One Size"/>
    <s v="Accessories"/>
    <s v="Women"/>
    <s v="Bags &amp; Luggage"/>
    <s v="Bags"/>
    <x v="0"/>
    <s v="NOS"/>
    <s v="sand"/>
    <s v="3TA 18 01"/>
    <n v="350"/>
    <n v="1"/>
    <n v="350"/>
  </r>
  <r>
    <s v="Ensō"/>
    <s v="ZZO1QCHBV-T000ONE000"/>
    <s v="ZZO1QCHBV-T00"/>
    <s v="8435578321035"/>
    <s v="One Size"/>
    <s v="Accessories"/>
    <s v="Kids Unisex"/>
    <s v="Bags &amp; Luggage"/>
    <s v="Sports Bags"/>
    <x v="13"/>
    <s v="NOS"/>
    <s v="multi-coloured"/>
    <s v="ADAPT. LAPTOP BACKPACK 43CM 2C 13,3&quot; ENSO COLLECT"/>
    <n v="47"/>
    <n v="1"/>
    <n v="47"/>
  </r>
  <r>
    <s v="Mango"/>
    <s v="ZZO1JEV01-K000ONE000"/>
    <s v="ZZO1JEV01-K00"/>
    <s v="8445156634556"/>
    <s v="One Size"/>
    <s v="Accessories"/>
    <s v="Women"/>
    <s v="Bags &amp; Luggage"/>
    <s v="Bags"/>
    <x v="0"/>
    <s v="NOS"/>
    <s v="dark blue"/>
    <s v="BAG P RIBERA"/>
    <n v="24.99"/>
    <n v="1"/>
    <n v="24.99"/>
  </r>
  <r>
    <s v="Tommy Hilfiger"/>
    <s v="TO152H0FT-Q110ONE000"/>
    <s v="TO152H0FT-Q11"/>
    <s v="8720114628007"/>
    <s v="One Size"/>
    <s v="Accessories"/>
    <s v="Men"/>
    <s v="Bags &amp; Luggage"/>
    <s v="Bags"/>
    <x v="8"/>
    <s v="NOS"/>
    <s v="black"/>
    <s v="ELEVATED NYLON 48 HOUR BAG"/>
    <n v="169.95"/>
    <n v="1"/>
    <n v="169.95"/>
  </r>
  <r>
    <s v="Mexx"/>
    <s v="ZZO119DEQ-Q00052E09F"/>
    <s v="ZZO119DEQ-Q00"/>
    <s v="8720211350238"/>
    <s v="One Size"/>
    <s v="Accessories"/>
    <s v="Women"/>
    <s v="Bags &amp; Luggage"/>
    <s v="Bags"/>
    <x v="0"/>
    <s v="NOS"/>
    <s v="black"/>
    <s v="Handbag"/>
    <n v="69.95"/>
    <n v="1"/>
    <n v="69.9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0">
  <r>
    <x v="0"/>
    <s v="ZZLMC3006-Q000398B30"/>
    <s v="ZZLMC3006-Q00"/>
    <s v="0191267166513"/>
    <s v="One Size"/>
    <s v="Accessories"/>
    <s v="Women"/>
    <s v="Bags &amp; Luggage"/>
    <s v="Bags"/>
    <s v="Handbags"/>
    <s v="NOS"/>
    <s v="black"/>
    <s v="THE EDITOR"/>
    <n v="550"/>
    <n v="1"/>
    <n v="550"/>
  </r>
  <r>
    <x v="1"/>
    <s v="ZZO1CQ2GQ-Q000ONE000"/>
    <s v="ZZO1CQ2GQ-Q00"/>
    <s v="0192410792627"/>
    <s v="One Size"/>
    <s v="Accessories"/>
    <s v="Women"/>
    <s v="Bags &amp; Luggage"/>
    <s v="Bags"/>
    <s v="Handbags"/>
    <s v="NOS"/>
    <s v="black"/>
    <s v="W MINI CROSSBODY LEATHER"/>
    <n v="139.94999999999999"/>
    <n v="20"/>
    <n v="2799"/>
  </r>
  <r>
    <x v="2"/>
    <s v="CO454H031-Q110ONE000"/>
    <s v="CO454H031-Q11"/>
    <s v="0194433067935"/>
    <s v="One Size"/>
    <s v="Accessories"/>
    <s v="Unisex"/>
    <s v="Bags &amp; Luggage"/>
    <s v="Bags"/>
    <s v="Cross Body Bags"/>
    <s v="NOS"/>
    <s v="black"/>
    <s v="COMMS POUCH 2.0"/>
    <n v="29.95"/>
    <n v="1"/>
    <n v="29.95"/>
  </r>
  <r>
    <x v="3"/>
    <s v="NE254H00F-Q110ONE000"/>
    <s v="NE254H00F-Q11"/>
    <s v="0194768170010"/>
    <s v="One Size"/>
    <s v="Accessories"/>
    <s v="Unisex"/>
    <s v="Bags &amp; Luggage"/>
    <s v="Bags"/>
    <s v="Body Bags"/>
    <s v="NOS"/>
    <s v="black"/>
    <s v="NB ATHLETICS TERRAIN WAIST PACK LARGE"/>
    <n v="30.95"/>
    <n v="1"/>
    <n v="30.95"/>
  </r>
  <r>
    <x v="3"/>
    <s v="NE254H00F-M110ONE000"/>
    <s v="NE254H00F-M11"/>
    <s v="0194768170041"/>
    <s v="One Size"/>
    <s v="Accessories"/>
    <s v="Unisex"/>
    <s v="Bags &amp; Luggage"/>
    <s v="Bags"/>
    <s v="Body Bags"/>
    <s v="NOS"/>
    <s v="dark green"/>
    <s v="NB ATHLETICS TERRAIN WAIST PACK LARGE"/>
    <n v="30.95"/>
    <n v="1"/>
    <n v="30.95"/>
  </r>
  <r>
    <x v="4"/>
    <s v="MK151H0UO-Q110ONE000"/>
    <s v="MK151H0UO-Q11"/>
    <s v="0194900122921"/>
    <s v="One Size"/>
    <s v="Accessories"/>
    <s v="Women"/>
    <s v="Bags &amp; Luggage"/>
    <s v="Bags"/>
    <s v="Handbags"/>
    <s v="NOS"/>
    <s v="black"/>
    <s v="CARRIEMD CONV MSGR"/>
    <n v="324.95"/>
    <n v="1"/>
    <n v="324.95"/>
  </r>
  <r>
    <x v="4"/>
    <s v="MK151H0YF-Q110ONE000"/>
    <s v="MK151H0YF-Q11"/>
    <s v="0194900351208"/>
    <s v="One Size"/>
    <s v="Accessories"/>
    <s v="Women"/>
    <s v="Bags &amp; Luggage"/>
    <s v="Bags"/>
    <s v="Cross Body Bags"/>
    <s v="NOS"/>
    <s v="black"/>
    <s v="IVY LG CLUTCH XBODY"/>
    <n v="264.95"/>
    <n v="1"/>
    <n v="264.95"/>
  </r>
  <r>
    <x v="4"/>
    <s v="MK151H0YF-O110ONE000"/>
    <s v="MK151H0YF-O11"/>
    <s v="0194900351215"/>
    <s v="One Size"/>
    <s v="Accessories"/>
    <s v="Women"/>
    <s v="Bags &amp; Luggage"/>
    <s v="Bags"/>
    <s v="Cross Body Bags"/>
    <s v="NOS"/>
    <s v="brown"/>
    <s v="IVY LG CLUTCH XBODY"/>
    <n v="264.95"/>
    <n v="1"/>
    <n v="264.95"/>
  </r>
  <r>
    <x v="4"/>
    <s v="MK151H0T0-G110ONE000"/>
    <s v="MK151H0T0-G11"/>
    <s v="0194900353073"/>
    <s v="One Size"/>
    <s v="Accessories"/>
    <s v="Women"/>
    <s v="Bags &amp; Luggage"/>
    <s v="Bags"/>
    <s v="Cross Body Bags"/>
    <s v="NOS"/>
    <s v="light pink"/>
    <s v="JET SET CHARM SM NS CHN PHN XBODY"/>
    <n v="149.94999999999999"/>
    <n v="1"/>
    <n v="149.94999999999999"/>
  </r>
  <r>
    <x v="4"/>
    <s v="MK151H10O-A110ONE000"/>
    <s v="MK151H10O-A11"/>
    <s v="0194900740965"/>
    <s v="One Size"/>
    <s v="Accessories"/>
    <s v="Women"/>
    <s v="Bags &amp; Luggage"/>
    <s v="Bags"/>
    <s v="Cross Body Bags"/>
    <s v="NOS"/>
    <s v="off-white"/>
    <s v="JET SET CHARM LG ENV PHN XBODY"/>
    <n v="194.95"/>
    <n v="1"/>
    <n v="194.95"/>
  </r>
  <r>
    <x v="5"/>
    <s v="ZZO1PVH23-G000ONE000"/>
    <s v="ZZO1PVH23-G00"/>
    <s v="0195437829765"/>
    <s v="One Size"/>
    <s v="Accessories"/>
    <s v="Women"/>
    <s v="Bags &amp; Luggage"/>
    <s v="Bags"/>
    <s v="Handbags"/>
    <s v="NOS"/>
    <s v="red"/>
    <s v="WINNIFRED L"/>
    <n v="121.07399999999998"/>
    <n v="5"/>
    <n v="605.36999999999989"/>
  </r>
  <r>
    <x v="5"/>
    <s v="ZZO1PVH21-G000ONE000"/>
    <s v="ZZO1PVH21-G00"/>
    <s v="0195437830150"/>
    <s v="One Size"/>
    <s v="Accessories"/>
    <s v="Women"/>
    <s v="Bags &amp; Luggage"/>
    <s v="Bags"/>
    <s v="Handbags"/>
    <s v="NOS"/>
    <s v="red"/>
    <s v="WINNIFRED M"/>
    <n v="107.45699999999999"/>
    <n v="1"/>
    <n v="107.45699999999999"/>
  </r>
  <r>
    <x v="5"/>
    <s v="ZZO1PVH24-K000ONE000"/>
    <s v="ZZO1PVH24-K00"/>
    <s v="0195440860793"/>
    <s v="One Size"/>
    <s v="Accessories"/>
    <s v="Women"/>
    <s v="Bags &amp; Luggage"/>
    <s v="Bags"/>
    <s v="Handbags"/>
    <s v="NOS"/>
    <s v="blue"/>
    <s v="WINNIFRED L PRT"/>
    <n v="121.07399999999998"/>
    <n v="2"/>
    <n v="242.14799999999997"/>
  </r>
  <r>
    <x v="5"/>
    <s v="ZZO1PVH22-K000ONE000"/>
    <s v="ZZO1PVH22-K00"/>
    <s v="0195440860816"/>
    <s v="One Size"/>
    <s v="Accessories"/>
    <s v="Women"/>
    <s v="Bags &amp; Luggage"/>
    <s v="Bags"/>
    <s v="Handbags"/>
    <s v="NOS"/>
    <s v="blue"/>
    <s v="WINNIFRED M PRT"/>
    <n v="107.45699999999999"/>
    <n v="1"/>
    <n v="107.45699999999999"/>
  </r>
  <r>
    <x v="3"/>
    <s v="NE254H00Q-M110ONE000"/>
    <s v="NE254H00Q-M11"/>
    <s v="0195481727185"/>
    <s v="One Size"/>
    <s v="Accessories"/>
    <s v="Unisex"/>
    <s v="Bags &amp; Luggage"/>
    <s v="Bags"/>
    <s v="Body Bags"/>
    <s v="NOS"/>
    <s v="dark green"/>
    <s v="Essentials Waist Bag"/>
    <n v="24.95"/>
    <n v="1"/>
    <n v="24.95"/>
  </r>
  <r>
    <x v="3"/>
    <s v="NE254H00S-A110ONE000"/>
    <s v="NE254H00S-A11"/>
    <s v="0195481727444"/>
    <s v="One Size"/>
    <s v="Accessories"/>
    <s v="Unisex"/>
    <s v="Bags &amp; Luggage"/>
    <s v="Toilet Bags /Wash Bags"/>
    <s v="Toilet Bags /Wash Bags"/>
    <s v="NOS"/>
    <s v="off-white"/>
    <s v="Womens Toiletry Bag"/>
    <n v="19.95"/>
    <n v="1"/>
    <n v="19.95"/>
  </r>
  <r>
    <x v="5"/>
    <s v="ZZO1NQB01-J000ONE000"/>
    <s v="ZZO1NQB01-J00"/>
    <s v="0196246405393"/>
    <s v="One Size"/>
    <s v="Accessories"/>
    <s v="Unisex"/>
    <s v="Bags &amp; Luggage"/>
    <s v="Bags"/>
    <s v="Cross Body Bags"/>
    <s v="NOS"/>
    <s v="coral"/>
    <s v="Dawne"/>
    <n v="100"/>
    <n v="10"/>
    <n v="1000"/>
  </r>
  <r>
    <x v="6"/>
    <s v="ZZO1KCR14-H000ONE000"/>
    <s v="ZZO1KCR14-H00"/>
    <s v="0633716960032"/>
    <s v="One Size"/>
    <s v="Accessories"/>
    <s v="Kids Unisex"/>
    <s v="Bags &amp; Luggage"/>
    <s v="Bags"/>
    <s v="Body Bags"/>
    <s v="NOS"/>
    <s v="orange"/>
    <s v="JAN AMBASSADOR CROSSBODY"/>
    <n v="40"/>
    <n v="1"/>
    <n v="40"/>
  </r>
  <r>
    <x v="6"/>
    <s v="ZZO12VS06-Q000513D57"/>
    <s v="ZZO12VS06-Q00"/>
    <s v="0633716960049"/>
    <s v="One Size"/>
    <s v="Accessories"/>
    <s v="Kids Unisex"/>
    <s v="Bags &amp; Luggage"/>
    <s v="Backpacks"/>
    <s v="Backpacks"/>
    <s v="NOS"/>
    <s v="black"/>
    <s v="JAN AMBASSADOR CROSSBODY"/>
    <n v="40"/>
    <n v="2"/>
    <n v="80"/>
  </r>
  <r>
    <x v="7"/>
    <s v="ZZO1XBC06-J000ONE000"/>
    <s v="ZZO1XBC06-J00"/>
    <s v="0755406398939"/>
    <s v="One Size"/>
    <s v="Accessories"/>
    <s v="Women"/>
    <s v="Bags &amp; Luggage"/>
    <s v="Bags"/>
    <s v="Handbags"/>
    <s v="NOS"/>
    <s v="pink"/>
    <s v="WINONNA MD FLAP CBOD"/>
    <n v="220"/>
    <n v="10"/>
    <n v="2200"/>
  </r>
  <r>
    <x v="7"/>
    <s v="ZZLSSM036-O00044CC54"/>
    <s v="ZZLSSM036-O00"/>
    <s v="0802892103605"/>
    <s v="One Size"/>
    <s v="Accessories"/>
    <s v="Women"/>
    <s v="Bags &amp; Luggage"/>
    <s v="Bags"/>
    <s v="Handbags"/>
    <s v="NOS"/>
    <s v="white"/>
    <s v="BRYANT - MEDIUM TOTE - LOGO"/>
    <n v="189"/>
    <n v="6"/>
    <n v="1134"/>
  </r>
  <r>
    <x v="7"/>
    <s v="ZZLSSM036-Q00044CC55"/>
    <s v="ZZLSSM036-Q00"/>
    <s v="0802892452796"/>
    <s v="One Size"/>
    <s v="Accessories"/>
    <s v="Women"/>
    <s v="Bags &amp; Luggage"/>
    <s v="Bags"/>
    <s v="Handbags"/>
    <s v="NOS"/>
    <s v="black"/>
    <s v="BRYANT - MEDIUM TOTE - LOGO"/>
    <n v="189"/>
    <n v="3"/>
    <n v="567"/>
  </r>
  <r>
    <x v="0"/>
    <s v="ZZO0YZY04-B0004BB55D"/>
    <s v="ZZO0YZY04-B00"/>
    <s v="2002004614557"/>
    <s v="One Size"/>
    <s v="Accessories"/>
    <s v="Women"/>
    <s v="Bags &amp; Luggage"/>
    <s v="Bags"/>
    <s v="Handbags"/>
    <s v="NOS"/>
    <s v="light pink"/>
    <s v="THE EDITOR"/>
    <n v="475"/>
    <n v="1"/>
    <n v="475"/>
  </r>
  <r>
    <x v="0"/>
    <s v="ZZO0YZY09-Q0004BB563"/>
    <s v="ZZO0YZY09-Q00"/>
    <s v="2002004614618"/>
    <s v="One Size"/>
    <s v="Accessories"/>
    <s v="Women"/>
    <s v="Bags &amp; Luggage"/>
    <s v="Bags"/>
    <s v="Handbags"/>
    <s v="NOS"/>
    <s v="black"/>
    <s v="THE PROTEGE"/>
    <n v="550"/>
    <n v="1"/>
    <n v="550"/>
  </r>
  <r>
    <x v="0"/>
    <s v="ZZO0WSM07-J0004E8389"/>
    <s v="ZZO0WSM07-J00"/>
    <s v="2002004681412"/>
    <s v="One Size"/>
    <s v="Accessories"/>
    <s v="Women"/>
    <s v="Bags &amp; Luggage"/>
    <s v="Bags"/>
    <s v="Shoulder Bags"/>
    <s v="NOS"/>
    <s v="light pink"/>
    <s v="THE QUILTED SOFTSHOT"/>
    <n v="500"/>
    <n v="1"/>
    <n v="500"/>
  </r>
  <r>
    <x v="8"/>
    <s v="ZZLSSN015-Q0004F95D3"/>
    <s v="ZZLSSN015-Q00"/>
    <s v="2002006299707"/>
    <s v="One Size"/>
    <s v="Accessories"/>
    <s v="Women"/>
    <s v="Bags &amp; Luggage"/>
    <s v="Bags"/>
    <s v="Notebook Bags"/>
    <s v="NOS"/>
    <s v="black"/>
    <s v="ANTIGONA SLG POUCH L"/>
    <n v="480"/>
    <n v="1"/>
    <n v="480"/>
  </r>
  <r>
    <x v="9"/>
    <s v="ZZO121B04-K0004F9FCD"/>
    <s v="ZZO121B04-K00"/>
    <s v="2002006299769"/>
    <s v="One Size"/>
    <s v="Accessories"/>
    <s v="Women"/>
    <s v="Bags &amp; Luggage"/>
    <s v="Bags"/>
    <s v="Handbags"/>
    <s v="NOS"/>
    <s v="blue"/>
    <s v="W9132"/>
    <n v="465"/>
    <n v="1"/>
    <n v="465"/>
  </r>
  <r>
    <x v="0"/>
    <s v="ZZO14H203-Q00054329B"/>
    <s v="ZZO14H203-Q00"/>
    <s v="2002314379597"/>
    <s v="One Size"/>
    <s v="Accessories"/>
    <s v="Women"/>
    <s v="Bags &amp; Luggage"/>
    <s v="Bags"/>
    <s v="Handbags"/>
    <s v="NOS"/>
    <s v="black"/>
    <s v="THE BOX 20"/>
    <n v="390"/>
    <n v="1"/>
    <n v="390"/>
  </r>
  <r>
    <x v="10"/>
    <s v="ZZO0YHZ03-Q00052D2E1"/>
    <s v="ZZO0YHZ03-Q00"/>
    <s v="2002625940547"/>
    <s v="One Size"/>
    <s v="Accessories"/>
    <s v="Women"/>
    <s v="Bags &amp; Luggage"/>
    <s v="Bags"/>
    <s v="Handbags"/>
    <s v="NOS"/>
    <s v="black"/>
    <s v="ACRYLIC"/>
    <n v="525"/>
    <n v="1"/>
    <n v="525"/>
  </r>
  <r>
    <x v="10"/>
    <s v="ZZO0YHZ05-K00052D2E6"/>
    <s v="ZZO0YHZ05-K00"/>
    <s v="2002625940592"/>
    <s v="One Size"/>
    <s v="Accessories"/>
    <s v="Women"/>
    <s v="Bags &amp; Luggage"/>
    <s v="Bags"/>
    <s v="Handbags"/>
    <s v="NOS"/>
    <s v="silver-coloured"/>
    <s v="LAME GLITTER"/>
    <n v="495"/>
    <n v="1"/>
    <n v="495"/>
  </r>
  <r>
    <x v="11"/>
    <s v="ZZLSYT029-Q000442513"/>
    <s v="ZZLSYT029-Q00"/>
    <s v="2003025831152"/>
    <s v="One Size"/>
    <s v="Accessories"/>
    <s v="Women"/>
    <s v="Bags &amp; Luggage"/>
    <s v="Bags"/>
    <s v="Handbags"/>
    <s v="NOS"/>
    <s v="beige"/>
    <s v="ZUCCHERO"/>
    <n v="280"/>
    <n v="1"/>
    <n v="280"/>
  </r>
  <r>
    <x v="12"/>
    <s v="ZZO1Y1Y70-K000ONE000"/>
    <s v="ZZO1Y1Y70-K00"/>
    <s v="3143169689369"/>
    <s v="One Size"/>
    <s v="Accessories"/>
    <s v="Kids Unisex"/>
    <s v="Bags &amp; Luggage"/>
    <s v="Bags"/>
    <s v="Shoulder Bags"/>
    <s v="NOS"/>
    <s v="blue"/>
    <s v="SHOULDER BAG"/>
    <n v="95.36999999999999"/>
    <n v="1"/>
    <n v="95.36999999999999"/>
  </r>
  <r>
    <x v="13"/>
    <s v="ZZO1TUV03-C000ONE000"/>
    <s v="ZZO1TUV03-C00"/>
    <s v="3661123047623"/>
    <s v="One Size"/>
    <s v="Accessories"/>
    <s v="Women"/>
    <s v="Bags &amp; Luggage"/>
    <s v="Bags"/>
    <s v="Handbags"/>
    <s v="NOS"/>
    <s v="light grey"/>
    <s v="BACKPACK S"/>
    <n v="110"/>
    <n v="2"/>
    <n v="220"/>
  </r>
  <r>
    <x v="13"/>
    <s v="ZZO1TUV07-C000ONE000"/>
    <s v="ZZO1TUV07-C00"/>
    <s v="3661123050449"/>
    <s v="One Size"/>
    <s v="Accessories"/>
    <s v="Women"/>
    <s v="Bags &amp; Luggage"/>
    <s v="Bags"/>
    <s v="Handbags"/>
    <s v="NOS"/>
    <s v="light grey"/>
    <s v="SLIM LAPTOP BAG"/>
    <n v="110"/>
    <n v="10"/>
    <n v="1100"/>
  </r>
  <r>
    <x v="13"/>
    <s v="ZZO1TUV12-Q000ONE000"/>
    <s v="ZZO1TUV12-Q00"/>
    <s v="3661123053426"/>
    <s v="One Size"/>
    <s v="Accessories"/>
    <s v="Women"/>
    <s v="Bags &amp; Luggage"/>
    <s v="Bags"/>
    <s v="Handbags"/>
    <s v="NOS"/>
    <s v="black"/>
    <s v="FOLDABLE SHOPPER"/>
    <n v="50"/>
    <n v="2"/>
    <n v="100"/>
  </r>
  <r>
    <x v="14"/>
    <s v="ZZO1P8WCE-G000ONE000"/>
    <s v="ZZO1P8WCE-G00"/>
    <s v="3664279501452"/>
    <s v="One Size"/>
    <s v="Accessories"/>
    <s v="Women"/>
    <s v="Bags &amp; Luggage"/>
    <s v="Bags"/>
    <s v="Handbags"/>
    <s v="NOS"/>
    <s v="red"/>
    <s v="MASSAYA"/>
    <n v="23.765999999999998"/>
    <n v="1"/>
    <n v="23.765999999999998"/>
  </r>
  <r>
    <x v="14"/>
    <s v="ZZO1P8WCF-T000ONE000"/>
    <s v="ZZO1P8WCF-T00"/>
    <s v="3664279504989"/>
    <s v="One Size"/>
    <s v="Accessories"/>
    <s v="Women"/>
    <s v="Bags &amp; Luggage"/>
    <s v="Bags"/>
    <s v="Handbags"/>
    <s v="NOS"/>
    <s v="multi-coloured"/>
    <s v="BELMOPAN"/>
    <n v="20.501999999999995"/>
    <n v="2"/>
    <n v="41.003999999999991"/>
  </r>
  <r>
    <x v="14"/>
    <s v="ZZO1P8WCG-B000ONE000"/>
    <s v="ZZO1P8WCG-B00"/>
    <s v="3664279505009"/>
    <s v="One Size"/>
    <s v="Accessories"/>
    <s v="Women"/>
    <s v="Bags &amp; Luggage"/>
    <s v="Bags"/>
    <s v="Handbags"/>
    <s v="NOS"/>
    <s v="beige"/>
    <s v="CAMPINAS"/>
    <n v="23.765999999999998"/>
    <n v="1"/>
    <n v="23.765999999999998"/>
  </r>
  <r>
    <x v="14"/>
    <s v="ZZO1P8WCJ-B000ONE000"/>
    <s v="ZZO1P8WCJ-B00"/>
    <s v="3664279509779"/>
    <s v="One Size"/>
    <s v="Accessories"/>
    <s v="Women"/>
    <s v="Bags &amp; Luggage"/>
    <s v="Bags"/>
    <s v="Handbags"/>
    <s v="NOS"/>
    <s v="beige"/>
    <s v="MEGOR"/>
    <n v="23.765999999999998"/>
    <n v="1"/>
    <n v="23.765999999999998"/>
  </r>
  <r>
    <x v="14"/>
    <s v="ZZO1P8WCL-G000ONE000"/>
    <s v="ZZO1P8WCL-G00"/>
    <s v="3664279543445"/>
    <s v="One Size"/>
    <s v="Accessories"/>
    <s v="Women"/>
    <s v="Bags &amp; Luggage"/>
    <s v="Bags"/>
    <s v="Handbags"/>
    <s v="NOS"/>
    <s v="red"/>
    <s v="AMBATO"/>
    <n v="20.501999999999995"/>
    <n v="1"/>
    <n v="20.501999999999995"/>
  </r>
  <r>
    <x v="14"/>
    <s v="ZZO1P8WCI-B000ONE000"/>
    <s v="ZZO1P8WCI-B00"/>
    <s v="3664279626421"/>
    <s v="One Size"/>
    <s v="Accessories"/>
    <s v="Women"/>
    <s v="Bags &amp; Luggage"/>
    <s v="Bags"/>
    <s v="Handbags"/>
    <s v="NOS"/>
    <s v="beige"/>
    <s v="HOLGUN"/>
    <n v="28.712999999999997"/>
    <n v="1"/>
    <n v="28.712999999999997"/>
  </r>
  <r>
    <x v="15"/>
    <s v="LE253I009-K110ONE000"/>
    <s v="LE253I009-K11"/>
    <s v="3665115392838"/>
    <s v="One Size"/>
    <s v="Accessories"/>
    <s v="Kids Unisex"/>
    <s v="Bags &amp; Luggage"/>
    <s v="Bags"/>
    <s v="Cross Body Bags"/>
    <s v="NOS"/>
    <s v="blue"/>
    <s v="LAN MICKEY FESTIVAL BAG"/>
    <n v="29.95"/>
    <n v="1"/>
    <n v="29.95"/>
  </r>
  <r>
    <x v="16"/>
    <s v="ZZO20DY32-T000ONE000"/>
    <s v="ZZO20DY32-T00"/>
    <s v="3666354754753"/>
    <s v="One Size"/>
    <s v="Accessories"/>
    <s v="Men"/>
    <s v="Bags &amp; Luggage"/>
    <s v="Bags"/>
    <s v="Cross Body Bags"/>
    <s v="NOS"/>
    <s v="multi-coloured"/>
    <s v="VERTICAL TOTE BAG"/>
    <n v="150"/>
    <n v="20"/>
    <n v="3000"/>
  </r>
  <r>
    <x v="17"/>
    <s v="ELW51H00I-I110ONE000"/>
    <s v="ELW51H00I-I11"/>
    <s v="3701458415268"/>
    <s v="One Size"/>
    <s v="Accessories"/>
    <s v="Women"/>
    <s v="Bags &amp; Luggage"/>
    <s v="Bags"/>
    <s v="Handbags"/>
    <s v="NOS"/>
    <s v="purple"/>
    <s v="Baozi Leather Violet"/>
    <n v="415"/>
    <n v="1"/>
    <n v="415"/>
  </r>
  <r>
    <x v="18"/>
    <s v="ZZO103978-J00055ACF2"/>
    <s v="ZZO103978-J00"/>
    <s v="4048803041871"/>
    <s v="One Size"/>
    <s v="Accessories"/>
    <s v="Women"/>
    <s v="Bags &amp; Luggage"/>
    <s v="Bags"/>
    <s v="Handbags"/>
    <s v="NOS"/>
    <s v="light pink"/>
    <s v="AVERY"/>
    <n v="169"/>
    <n v="1"/>
    <n v="169"/>
  </r>
  <r>
    <x v="19"/>
    <s v="ZZO163A01-N000ONE000"/>
    <s v="ZZO163A01-N00"/>
    <s v="4048835001089"/>
    <s v="One Size"/>
    <s v="Accessories"/>
    <s v="Women"/>
    <s v="Bags &amp; Luggage"/>
    <s v="Bags"/>
    <s v="Handbags"/>
    <s v="NOS"/>
    <s v="khaki"/>
    <s v="0"/>
    <n v="149.99"/>
    <n v="1"/>
    <n v="149.99"/>
  </r>
  <r>
    <x v="19"/>
    <s v="ZZO163A02-N000ONE000"/>
    <s v="ZZO163A02-N00"/>
    <s v="4048835001126"/>
    <s v="One Size"/>
    <s v="Accessories"/>
    <s v="Women"/>
    <s v="Bags &amp; Luggage"/>
    <s v="Bags"/>
    <s v="Handbags"/>
    <s v="NOS"/>
    <s v="khaki"/>
    <s v="0"/>
    <n v="129.99"/>
    <n v="10"/>
    <n v="1299.9000000000001"/>
  </r>
  <r>
    <x v="19"/>
    <s v="ZZO163A04-N000ONE000"/>
    <s v="ZZO163A04-N00"/>
    <s v="4048835001201"/>
    <s v="One Size"/>
    <s v="Accessories"/>
    <s v="Women"/>
    <s v="Bags &amp; Luggage"/>
    <s v="Bags"/>
    <s v="Handbags"/>
    <s v="NOS"/>
    <s v="khaki"/>
    <s v="0"/>
    <n v="149.99"/>
    <n v="8"/>
    <n v="1199.92"/>
  </r>
  <r>
    <x v="19"/>
    <s v="ZZO163A04-B000ONE000"/>
    <s v="ZZO163A04-B00"/>
    <s v="4048835001218"/>
    <s v="One Size"/>
    <s v="Accessories"/>
    <s v="Women"/>
    <s v="Bags &amp; Luggage"/>
    <s v="Bags"/>
    <s v="Handbags"/>
    <s v="NOS"/>
    <s v="taupe"/>
    <s v="0"/>
    <n v="149.99"/>
    <n v="1"/>
    <n v="149.99"/>
  </r>
  <r>
    <x v="20"/>
    <s v="ZZO1VQR04-B000ONE000"/>
    <s v="ZZO1VQR04-B00"/>
    <s v="4048835022183"/>
    <s v="One Size"/>
    <s v="Accessories"/>
    <s v="Women"/>
    <s v="Bags &amp; Luggage"/>
    <s v="Bags"/>
    <s v="Handbags"/>
    <s v="NOS"/>
    <s v="taupe"/>
    <s v="velluto stampa anela handbag sho"/>
    <n v="249"/>
    <n v="1"/>
    <n v="249"/>
  </r>
  <r>
    <x v="20"/>
    <s v="ZZO1VQR05-B000ONE000"/>
    <s v="ZZO1VQR05-B00"/>
    <s v="4048835033141"/>
    <s v="One Size"/>
    <s v="Accessories"/>
    <s v="Women"/>
    <s v="Bags &amp; Luggage"/>
    <s v="Bags"/>
    <s v="Handbags"/>
    <s v="NOS"/>
    <s v="taupe"/>
    <s v="velluto stampa zohara matchsack svo"/>
    <n v="249"/>
    <n v="1"/>
    <n v="249"/>
  </r>
  <r>
    <x v="20"/>
    <s v="ZZO1VQR06-B000ONE000"/>
    <s v="ZZO1VQR06-B00"/>
    <s v="4048835057871"/>
    <s v="One Size"/>
    <s v="Accessories"/>
    <s v="Women"/>
    <s v="Bags &amp; Luggage"/>
    <s v="Bags"/>
    <s v="Shopper"/>
    <s v="NOS"/>
    <s v="taupe"/>
    <s v="flora piazza carmen shopper lhz"/>
    <n v="199.95"/>
    <n v="1"/>
    <n v="199.95"/>
  </r>
  <r>
    <x v="20"/>
    <s v="ZZO1VQR08-B000ONE000"/>
    <s v="ZZO1VQR08-B00"/>
    <s v="4048835057901"/>
    <s v="One Size"/>
    <s v="Accessories"/>
    <s v="Women"/>
    <s v="Bags &amp; Luggage"/>
    <s v="Bags"/>
    <s v="Handbags"/>
    <s v="NOS"/>
    <s v="taupe"/>
    <s v="flora piazza zohara matchsack svo"/>
    <n v="219"/>
    <n v="3"/>
    <n v="657"/>
  </r>
  <r>
    <x v="20"/>
    <s v="ZZO1VQR09-B000ONE000"/>
    <s v="ZZO1VQR09-B00"/>
    <s v="4048835057918"/>
    <s v="One Size"/>
    <s v="Accessories"/>
    <s v="Women"/>
    <s v="Bags &amp; Luggage"/>
    <s v="Bags"/>
    <s v="Handbags"/>
    <s v="NOS"/>
    <s v="taupe"/>
    <s v="flora piazza mathilda handbag shz"/>
    <n v="219"/>
    <n v="2"/>
    <n v="438"/>
  </r>
  <r>
    <x v="20"/>
    <s v="ZZO1VQR12-B000ONE000"/>
    <s v="ZZO1VQR12-B00"/>
    <s v="4048835057956"/>
    <s v="One Size"/>
    <s v="Accessories"/>
    <s v="Women"/>
    <s v="Bags &amp; Luggage"/>
    <s v="Bags"/>
    <s v="Handbags"/>
    <s v="NOS"/>
    <s v="taupe"/>
    <s v="flora piazza dia shoulderbag mvz"/>
    <n v="159.94999999999999"/>
    <n v="20"/>
    <n v="3199"/>
  </r>
  <r>
    <x v="20"/>
    <s v="ZZO0UX805-O0004F184D"/>
    <s v="ZZO0UX805-O00"/>
    <s v="4053533845859"/>
    <s v="One Size"/>
    <s v="Accessories"/>
    <s v="Men"/>
    <s v="Bags &amp; Luggage"/>
    <s v="Bags"/>
    <s v="Briefcases"/>
    <s v="NOS"/>
    <s v="dark brown"/>
    <s v="missori pandion briefbag mhz"/>
    <n v="399"/>
    <n v="1"/>
    <n v="399"/>
  </r>
  <r>
    <x v="20"/>
    <s v="ZZO1PFJ05-A000ONE000"/>
    <s v="ZZO1PFJ05-A00"/>
    <s v="4053533882069"/>
    <s v="One Size"/>
    <s v="Accessories"/>
    <s v="Women"/>
    <s v="Bags &amp; Luggage"/>
    <s v="Bags"/>
    <s v="Handbags"/>
    <s v="NOS"/>
    <s v="off-white"/>
    <s v="flora uma shoulderbag xshf 1"/>
    <n v="139.94999999999999"/>
    <n v="1"/>
    <n v="139.94999999999999"/>
  </r>
  <r>
    <x v="20"/>
    <s v="ZZO15VN07-K00059BA56"/>
    <s v="ZZO15VN07-K00"/>
    <s v="4053533891801"/>
    <s v="One Size"/>
    <s v="Accessories"/>
    <s v="Women"/>
    <s v="Bags &amp; Luggage"/>
    <s v="Bags"/>
    <s v="Handbags"/>
    <s v="NOS"/>
    <s v="dark blue"/>
    <s v="grafico carmen shopper lhz"/>
    <n v="149.94"/>
    <n v="2"/>
    <n v="299.88"/>
  </r>
  <r>
    <x v="20"/>
    <s v="ZZO15VN07-B00059BA55"/>
    <s v="ZZO15VN07-B00"/>
    <s v="4053533891818"/>
    <s v="One Size"/>
    <s v="Accessories"/>
    <s v="Women"/>
    <s v="Bags &amp; Luggage"/>
    <s v="Bags"/>
    <s v="Handbags"/>
    <s v="NOS"/>
    <s v="camel"/>
    <s v="grafico carmen shopper lhz"/>
    <n v="149.94"/>
    <n v="1"/>
    <n v="149.94"/>
  </r>
  <r>
    <x v="20"/>
    <s v="ZZO15VN18-J00059BA6C"/>
    <s v="ZZO15VN18-J00"/>
    <s v="4053533892310"/>
    <s v="One Size"/>
    <s v="Accessories"/>
    <s v="Women"/>
    <s v="Bags &amp; Luggage"/>
    <s v="Bags"/>
    <s v="Handbags"/>
    <s v="NOS"/>
    <s v="multi-coloured"/>
    <s v="cubico carmen shopper lhz"/>
    <n v="149.94"/>
    <n v="1"/>
    <n v="149.94"/>
  </r>
  <r>
    <x v="20"/>
    <s v="ZZO15C714-C000ONE000"/>
    <s v="ZZO15C714-C00"/>
    <s v="4053533970476"/>
    <s v="One Size"/>
    <s v="Accessories"/>
    <s v="Men"/>
    <s v="Bags &amp; Luggage"/>
    <s v="Bags"/>
    <s v="Cross Body Bags"/>
    <s v="NOS"/>
    <s v="taupe"/>
    <s v="messina remus shoulderbag svz"/>
    <n v="139.94999999999999"/>
    <n v="1"/>
    <n v="139.94999999999999"/>
  </r>
  <r>
    <x v="20"/>
    <s v="ZZO15VQ14-K000ONE000"/>
    <s v="ZZO15VQ14-K00"/>
    <s v="4053533973927"/>
    <s v="One Size"/>
    <s v="Accessories"/>
    <s v="Women"/>
    <s v="Bags &amp; Luggage"/>
    <s v="Bags"/>
    <s v="Handbags"/>
    <s v="NOS"/>
    <s v="light blue"/>
    <s v="flora misto"/>
    <n v="149.94999999999999"/>
    <n v="1"/>
    <n v="149.94999999999999"/>
  </r>
  <r>
    <x v="20"/>
    <s v="ZZO15VQ30-K000ONE000"/>
    <s v="ZZO15VQ30-K00"/>
    <s v="4053533974887"/>
    <s v="One Size"/>
    <s v="Accessories"/>
    <s v="Women"/>
    <s v="Bags &amp; Luggage"/>
    <s v="Bags"/>
    <s v="Cross Body Bags"/>
    <s v="NOS"/>
    <s v="light blue"/>
    <s v="flora misto"/>
    <n v="99.95"/>
    <n v="2"/>
    <n v="199.9"/>
  </r>
  <r>
    <x v="20"/>
    <s v="ZZO15VQ05-G000ONE000"/>
    <s v="ZZO15VQ05-G00"/>
    <s v="4053533974986"/>
    <s v="One Size"/>
    <s v="Accessories"/>
    <s v="Women"/>
    <s v="Bags &amp; Luggage"/>
    <s v="Bags"/>
    <s v="Handbags"/>
    <s v="NOS"/>
    <s v="red"/>
    <s v="grafica"/>
    <n v="119.95"/>
    <n v="1"/>
    <n v="119.95"/>
  </r>
  <r>
    <x v="20"/>
    <s v="ZZO15VQ09-Q000ONE000"/>
    <s v="ZZO15VQ09-Q00"/>
    <s v="4053533975174"/>
    <s v="One Size"/>
    <s v="Accessories"/>
    <s v="Women"/>
    <s v="Bags &amp; Luggage"/>
    <s v="Bags"/>
    <s v="Handbags"/>
    <s v="NOS"/>
    <s v="black"/>
    <s v="grafica"/>
    <n v="119.95"/>
    <n v="1"/>
    <n v="119.95"/>
  </r>
  <r>
    <x v="20"/>
    <s v="ZZO15VQ09-G000ONE000"/>
    <s v="ZZO15VQ09-G00"/>
    <s v="4053533975198"/>
    <s v="One Size"/>
    <s v="Accessories"/>
    <s v="Women"/>
    <s v="Bags &amp; Luggage"/>
    <s v="Bags"/>
    <s v="Handbags"/>
    <s v="NOS"/>
    <s v="red"/>
    <s v="grafica"/>
    <n v="119.95"/>
    <n v="2"/>
    <n v="239.9"/>
  </r>
  <r>
    <x v="18"/>
    <s v="ZZO167EBO-E00056D235"/>
    <s v="ZZO167EBO-E00"/>
    <s v="4053858808355"/>
    <s v="One Size"/>
    <s v="Accessories"/>
    <s v="Women"/>
    <s v="Bags &amp; Luggage"/>
    <s v="Bags"/>
    <s v="Handbags"/>
    <s v="NOS"/>
    <s v="yellow"/>
    <s v="PALMER"/>
    <n v="159"/>
    <n v="1"/>
    <n v="159"/>
  </r>
  <r>
    <x v="18"/>
    <s v="ZZO103974-E00055ACEE"/>
    <s v="ZZO103974-E00"/>
    <s v="4053858859685"/>
    <s v="One Size"/>
    <s v="Accessories"/>
    <s v="Women"/>
    <s v="Bags &amp; Luggage"/>
    <s v="Bags"/>
    <s v="Handbags"/>
    <s v="NOS"/>
    <s v="yellow"/>
    <s v="EVIE"/>
    <n v="169"/>
    <n v="1"/>
    <n v="169"/>
  </r>
  <r>
    <x v="21"/>
    <s v="ZZO0TRM22-A0004BD65E"/>
    <s v="ZZO0TRM22-A00"/>
    <s v="4055539244469"/>
    <s v="One Size"/>
    <s v="Accessories"/>
    <s v="Women"/>
    <s v="Bags &amp; Luggage"/>
    <s v="Bags"/>
    <s v="Handbags"/>
    <s v="NOS"/>
    <s v="bordeaux"/>
    <s v="0"/>
    <n v="469"/>
    <n v="1"/>
    <n v="469"/>
  </r>
  <r>
    <x v="21"/>
    <s v="ZZO0ZAZ29-C00054F82C"/>
    <s v="ZZO0ZAZ29-C00"/>
    <s v="4055539295003"/>
    <s v="One Size"/>
    <s v="Accessories"/>
    <s v="Women"/>
    <s v="Bags &amp; Luggage"/>
    <s v="Bags"/>
    <s v="Handbags"/>
    <s v="NOS"/>
    <s v="taupe"/>
    <s v="Mina"/>
    <n v="499"/>
    <n v="1"/>
    <n v="499"/>
  </r>
  <r>
    <x v="21"/>
    <s v="ZZO0ZAZ92-Q00054F898"/>
    <s v="ZZO0ZAZ92-Q00"/>
    <s v="4055539335389"/>
    <s v="One Size"/>
    <s v="Accessories"/>
    <s v="Women"/>
    <s v="Bags &amp; Luggage"/>
    <s v="Bags"/>
    <s v="Handbags"/>
    <s v="NOS"/>
    <s v="black"/>
    <s v="Vica"/>
    <n v="569"/>
    <n v="20"/>
    <n v="11380"/>
  </r>
  <r>
    <x v="21"/>
    <s v="ZZO0ZAZ92-B00054F899"/>
    <s v="ZZO0ZAZ92-B00"/>
    <s v="4055539346033"/>
    <s v="One Size"/>
    <s v="Accessories"/>
    <s v="Women"/>
    <s v="Bags &amp; Luggage"/>
    <s v="Bags"/>
    <s v="Handbags"/>
    <s v="NOS"/>
    <s v="beige"/>
    <s v="Vica"/>
    <n v="569"/>
    <n v="2"/>
    <n v="1138"/>
  </r>
  <r>
    <x v="22"/>
    <s v="ZZO1FFW02-Q000ONE000"/>
    <s v="ZZO1FFW02-Q00"/>
    <s v="4059184100132"/>
    <s v="One Size"/>
    <s v="Accessories"/>
    <s v="Women"/>
    <s v="Bags &amp; Luggage"/>
    <s v="Bags"/>
    <s v="Handbags"/>
    <s v="NOS"/>
    <s v="black"/>
    <s v="Mod. Mory"/>
    <n v="99.95"/>
    <n v="15"/>
    <n v="1499.25"/>
  </r>
  <r>
    <x v="23"/>
    <s v="K4452H01E-Q110ONE000"/>
    <s v="K4452H01E-Q11"/>
    <s v="4059899775533"/>
    <s v="One Size"/>
    <s v="Accessories"/>
    <s v="Men"/>
    <s v="Bags &amp; Luggage"/>
    <s v="Bags"/>
    <s v="Cross Body Bags"/>
    <s v="NOS"/>
    <s v="black"/>
    <s v="KMH-LMSN0771 / 802 - black / OneSiz"/>
    <n v="16.989999999999998"/>
    <n v="1"/>
    <n v="16.989999999999998"/>
  </r>
  <r>
    <x v="24"/>
    <s v="ZZO1ME411-A000ONE000"/>
    <s v="ZZO1ME411-A00"/>
    <s v="4064055659329"/>
    <s v="One Size"/>
    <s v="Accessories"/>
    <s v="Unisex"/>
    <s v="Bags &amp; Luggage"/>
    <s v="Luggage"/>
    <s v="Weekend Bags"/>
    <s v="NOS"/>
    <s v="white"/>
    <s v="IVP PAD DUFFLE"/>
    <n v="150"/>
    <n v="20"/>
    <n v="3000"/>
  </r>
  <r>
    <x v="25"/>
    <s v="AD154H0AX-K1200NS000"/>
    <s v="AD154H0AX-K12"/>
    <s v="4064057801870"/>
    <s v="One Size"/>
    <s v="Accessories"/>
    <s v="Unisex"/>
    <s v="Bags &amp; Luggage"/>
    <s v="Bags"/>
    <s v="Body Bags"/>
    <s v="NOS"/>
    <s v="light blue"/>
    <s v="ADICOLOR WAISTB"/>
    <n v="24.95"/>
    <n v="1"/>
    <n v="24.95"/>
  </r>
  <r>
    <x v="18"/>
    <s v="ZZO1BVN26-G0005A1F18"/>
    <s v="ZZO1BVN26-G00"/>
    <s v="4064092010268"/>
    <s v="One Size"/>
    <s v="Accessories"/>
    <s v="Women"/>
    <s v="Bags &amp; Luggage"/>
    <s v="Bags"/>
    <s v="Handbags"/>
    <s v="NOS"/>
    <s v="dark red"/>
    <s v="Handbags"/>
    <n v="139"/>
    <n v="1"/>
    <n v="139"/>
  </r>
  <r>
    <x v="26"/>
    <s v="AN651H0OF-Q110ONE000"/>
    <s v="AN651H0OF-Q11"/>
    <s v="4064464000484"/>
    <s v="One Size"/>
    <s v="Accessories"/>
    <s v="Women"/>
    <s v="Bags &amp; Luggage"/>
    <s v="Bags"/>
    <s v="Shoulder Bags"/>
    <s v="NOS"/>
    <s v="black"/>
    <s v="AWH-SS21-ACC-695 - LILAC / 717 - tan"/>
    <n v="44.99"/>
    <n v="1"/>
    <n v="44.99"/>
  </r>
  <r>
    <x v="27"/>
    <s v="1FI53I005-K110ONE000"/>
    <s v="1FI53I005-K11"/>
    <s v="4064556114020"/>
    <s v="One Size"/>
    <s v="Accessories"/>
    <s v="Kids Unisex"/>
    <s v="Bags &amp; Luggage"/>
    <s v="Backpacks"/>
    <s v="Backpacks"/>
    <s v="NOS"/>
    <s v="dark blue"/>
    <s v="COATED CANVAS CONVERTIBLE MID BACKPACK"/>
    <n v="59.95"/>
    <n v="1"/>
    <n v="59.95"/>
  </r>
  <r>
    <x v="28"/>
    <s v="ZZO1BT051-G000ONE000"/>
    <s v="ZZO1BT051-G00"/>
    <s v="4251578001203"/>
    <s v="One Size"/>
    <s v="Accessories"/>
    <s v="Women"/>
    <s v="Bags &amp; Luggage"/>
    <s v="Bags"/>
    <s v="Cross Body Bags"/>
    <s v="NOS"/>
    <s v="red"/>
    <s v="Iman"/>
    <n v="149"/>
    <n v="3"/>
    <n v="447"/>
  </r>
  <r>
    <x v="28"/>
    <s v="STC51H01L-Q110ONE000"/>
    <s v="STC51H01L-Q11"/>
    <s v="4251578001258"/>
    <s v="One Size"/>
    <s v="Accessories"/>
    <s v="Women"/>
    <s v="Bags &amp; Luggage"/>
    <s v="Bags"/>
    <s v="Cross Body Bags"/>
    <s v="NOS"/>
    <s v="black"/>
    <s v="IMAN POKE BAG"/>
    <n v="199.95"/>
    <n v="1"/>
    <n v="199.95"/>
  </r>
  <r>
    <x v="29"/>
    <s v="S3X51H00D-Q110ONE000"/>
    <s v="S3X51H00D-Q11"/>
    <s v="4251578305882"/>
    <s v="One Size"/>
    <s v="Accessories"/>
    <s v="Women"/>
    <s v="Bags &amp; Luggage"/>
    <s v="Bags"/>
    <s v="Shoulder Bags"/>
    <s v="NOS"/>
    <s v="black"/>
    <s v="DRILLROCKICON BAG"/>
    <n v="219.95"/>
    <n v="1"/>
    <n v="219.95"/>
  </r>
  <r>
    <x v="29"/>
    <s v="ZZO1TTA26-N000ONE000"/>
    <s v="ZZO1TTA26-N00"/>
    <s v="4251578308920"/>
    <s v="One Size"/>
    <s v="Accessories"/>
    <s v="Women"/>
    <s v="Bags &amp; Luggage"/>
    <s v="Bags"/>
    <s v="Cross Body Bags"/>
    <s v="NOS"/>
    <s v="multi-coloured"/>
    <s v="TSIM SHA TSUI"/>
    <n v="119"/>
    <n v="5"/>
    <n v="595"/>
  </r>
  <r>
    <x v="30"/>
    <s v="H1Y54H004-N110ONE000"/>
    <s v="H1Y54H004-N11"/>
    <s v="4260447329522"/>
    <s v="One Size"/>
    <s v="Accessories"/>
    <s v="Unisex"/>
    <s v="Bags &amp; Luggage"/>
    <s v="Bags"/>
    <s v="Tote Bags"/>
    <s v="NOS"/>
    <s v="olive"/>
    <s v="SoFo Tote"/>
    <n v="94.95"/>
    <n v="1"/>
    <n v="94.95"/>
  </r>
  <r>
    <x v="31"/>
    <s v="ZZO1UJ605-N000ONE000"/>
    <s v="ZZO1UJ605-N00"/>
    <s v="4260653864749"/>
    <s v="One Size"/>
    <s v="Accessories"/>
    <s v="Women"/>
    <s v="Bags &amp; Luggage"/>
    <s v="Bags"/>
    <s v="Handbags"/>
    <s v="NOS"/>
    <s v="khaki"/>
    <s v="0"/>
    <n v="119"/>
    <n v="1"/>
    <n v="119"/>
  </r>
  <r>
    <x v="32"/>
    <s v="MEF52H003-Q110ONE000"/>
    <s v="MEF52H003-Q11"/>
    <s v="5059380134459"/>
    <s v="One Size"/>
    <s v="Accessories"/>
    <s v="Men"/>
    <s v="Bags &amp; Luggage"/>
    <s v="Bags"/>
    <s v="Body Bags"/>
    <s v="NOS"/>
    <s v="black"/>
    <s v="Chest Rig 2"/>
    <n v="44.95"/>
    <n v="1"/>
    <n v="44.95"/>
  </r>
  <r>
    <x v="32"/>
    <s v="MEF54H00E-Q110ONE000"/>
    <s v="MEF54H00E-Q11"/>
    <s v="5059383023552"/>
    <s v="One Size"/>
    <s v="Accessories"/>
    <s v="Unisex"/>
    <s v="Bags &amp; Luggage"/>
    <s v="Bags"/>
    <s v="Body Bags"/>
    <s v="NOS"/>
    <s v="black"/>
    <s v="MENNACE ROSEBOWL DOUBLE BELT BAG"/>
    <n v="29.95"/>
    <n v="1"/>
    <n v="29.95"/>
  </r>
  <r>
    <x v="32"/>
    <s v="MEF54H00F-Q110ONE000"/>
    <s v="MEF54H00F-Q11"/>
    <s v="5059383024085"/>
    <s v="One Size"/>
    <s v="Accessories"/>
    <s v="Unisex"/>
    <s v="Bags &amp; Luggage"/>
    <s v="Bags"/>
    <s v="Tote Bags"/>
    <s v="NOS"/>
    <s v="black"/>
    <s v="MENNACE STRAW BEACH TOTE BAG"/>
    <n v="35.950000000000003"/>
    <n v="1"/>
    <n v="35.950000000000003"/>
  </r>
  <r>
    <x v="32"/>
    <s v="MEF54H00G-Q110ONE000"/>
    <s v="MEF54H00G-Q11"/>
    <s v="5059383882777"/>
    <s v="One Size"/>
    <s v="Accessories"/>
    <s v="Unisex"/>
    <s v="Bags &amp; Luggage"/>
    <s v="Bags"/>
    <s v="Cross Body Bags"/>
    <s v="NOS"/>
    <s v="black"/>
    <s v="PU CROSSBODY DOUBLE BAG W/ METAL BRANDED BADGE"/>
    <n v="27.95"/>
    <n v="1"/>
    <n v="27.95"/>
  </r>
  <r>
    <x v="32"/>
    <s v="MEF54H00H-B110ONE000"/>
    <s v="MEF54H00H-B11"/>
    <s v="5059383883200"/>
    <s v="One Size"/>
    <s v="Accessories"/>
    <s v="Unisex"/>
    <s v="Bags &amp; Luggage"/>
    <s v="Bags"/>
    <s v="Cross Body Bags"/>
    <s v="NOS"/>
    <s v="beige"/>
    <s v="WOVEN BRANDED CROSSBODY BAG W/ EMBOSSED PU PATCH"/>
    <n v="32.950000000000003"/>
    <n v="1"/>
    <n v="32.950000000000003"/>
  </r>
  <r>
    <x v="33"/>
    <s v="ZZO1U3056-K000ONE000"/>
    <s v="ZZO1U3056-K00"/>
    <s v="5059489209980"/>
    <s v="One Size"/>
    <s v="Accessories"/>
    <s v="Women"/>
    <s v="Bags &amp; Luggage"/>
    <s v="Bags"/>
    <s v="Handbags"/>
    <s v="NOS"/>
    <s v="royal blue"/>
    <s v="WXG-PARNAA-Lip Foldaway Shopper"/>
    <n v="106.08"/>
    <n v="4"/>
    <n v="424.32"/>
  </r>
  <r>
    <x v="33"/>
    <s v="ZZO1U3055-H000ONE000"/>
    <s v="ZZO1U3055-H00"/>
    <s v="5059489230366"/>
    <s v="One Size"/>
    <s v="Accessories"/>
    <s v="Women"/>
    <s v="Bags &amp; Luggage"/>
    <s v="Bags"/>
    <s v="Handbags"/>
    <s v="NOS"/>
    <s v="orange"/>
    <s v="WXB-PINOLA-Plaited Handle Shoulder Bag"/>
    <n v="291.71999999999997"/>
    <n v="4"/>
    <n v="1166.8799999999999"/>
  </r>
  <r>
    <x v="34"/>
    <s v="ZZO1RGD02-K000ONE000"/>
    <s v="ZZO1RGD02-K00"/>
    <s v="5059747327869"/>
    <s v="One Size"/>
    <s v="Accessories"/>
    <s v="Men"/>
    <s v="Bags &amp; Luggage"/>
    <s v="Luggage"/>
    <s v="Weekend Bags"/>
    <s v="NOS"/>
    <s v="royal blue"/>
    <s v="BAL HOLDALL RO"/>
    <n v="238.67999999999998"/>
    <n v="20"/>
    <n v="4773.5999999999995"/>
  </r>
  <r>
    <x v="34"/>
    <s v="ZZO1RGD02-Q000ONE000"/>
    <s v="ZZO1RGD02-Q00"/>
    <s v="5059747327876"/>
    <s v="One Size"/>
    <s v="Accessories"/>
    <s v="Men"/>
    <s v="Bags &amp; Luggage"/>
    <s v="Luggage"/>
    <s v="Weekend Bags"/>
    <s v="NOS"/>
    <s v="black"/>
    <s v="BAL HOLDALL RO"/>
    <n v="238.67999999999998"/>
    <n v="20"/>
    <n v="4773.5999999999995"/>
  </r>
  <r>
    <x v="5"/>
    <s v="1KI54H007-N110ONE000"/>
    <s v="1KI54H007-N11"/>
    <s v="5400806837858"/>
    <s v="One Size"/>
    <s v="Accessories"/>
    <s v="Unisex"/>
    <s v="Bags &amp; Luggage"/>
    <s v="Bags"/>
    <s v="Cross Body Bags"/>
    <s v="NOS"/>
    <s v="khaki"/>
    <s v="YOKU"/>
    <n v="62.95"/>
    <n v="1"/>
    <n v="62.95"/>
  </r>
  <r>
    <x v="5"/>
    <s v="1KI53I01A-K110ONE000"/>
    <s v="1KI53I01A-K11"/>
    <s v="5400852550053"/>
    <s v="One Size"/>
    <s v="Accessories"/>
    <s v="Kids Unisex"/>
    <s v="Bags &amp; Luggage"/>
    <s v="Backpacks"/>
    <s v="School Backpacks"/>
    <s v="NOS"/>
    <s v="turquoise"/>
    <s v="INIKO"/>
    <n v="99"/>
    <n v="1"/>
    <n v="99"/>
  </r>
  <r>
    <x v="5"/>
    <s v="ZZO1CYG20-G000ONE000"/>
    <s v="ZZO1CYG20-G00"/>
    <s v="5400879245307"/>
    <s v="One Size"/>
    <s v="Accessories"/>
    <s v="Women"/>
    <s v="Bags &amp; Luggage"/>
    <s v="Bags"/>
    <s v="Handbags"/>
    <s v="NOS"/>
    <s v="red"/>
    <s v="MENTA"/>
    <n v="85"/>
    <n v="8"/>
    <n v="680"/>
  </r>
  <r>
    <x v="5"/>
    <s v="ZZO1CYG21-E000ONE000"/>
    <s v="ZZO1CYG21-E00"/>
    <s v="5400879245314"/>
    <s v="One Size"/>
    <s v="Accessories"/>
    <s v="Women"/>
    <s v="Bags &amp; Luggage"/>
    <s v="Bags"/>
    <s v="Handbags"/>
    <s v="NOS"/>
    <s v="yellow"/>
    <s v="MENTA"/>
    <n v="85"/>
    <n v="2"/>
    <n v="170"/>
  </r>
  <r>
    <x v="5"/>
    <s v="ZZO1NLH10-C000ONE000"/>
    <s v="ZZO1NLH10-C00"/>
    <s v="5400879248278"/>
    <s v="One Size"/>
    <s v="Accessories"/>
    <s v="Women"/>
    <s v="Bags &amp; Luggage"/>
    <s v="Bags"/>
    <s v="Handbags"/>
    <s v="NOS"/>
    <s v="grey"/>
    <s v="OVANDO"/>
    <n v="75"/>
    <n v="1"/>
    <n v="75"/>
  </r>
  <r>
    <x v="5"/>
    <s v="ZZO1CYG35-C000ONE000"/>
    <s v="ZZO1CYG35-C00"/>
    <s v="5400879250127"/>
    <s v="One Size"/>
    <s v="Accessories"/>
    <s v="Women"/>
    <s v="Bags &amp; Luggage"/>
    <s v="Bags"/>
    <s v="Handbags"/>
    <s v="NOS"/>
    <s v="grey"/>
    <s v="ERA M"/>
    <n v="119"/>
    <n v="10"/>
    <n v="1190"/>
  </r>
  <r>
    <x v="5"/>
    <s v="ZZO1CYG36-G000ONE000"/>
    <s v="ZZO1CYG36-G00"/>
    <s v="5400879250134"/>
    <s v="One Size"/>
    <s v="Accessories"/>
    <s v="Women"/>
    <s v="Bags &amp; Luggage"/>
    <s v="Bags"/>
    <s v="Handbags"/>
    <s v="NOS"/>
    <s v="red"/>
    <s v="ERA M"/>
    <n v="119"/>
    <n v="10"/>
    <n v="1190"/>
  </r>
  <r>
    <x v="5"/>
    <s v="ZZO1CYG37-E000ONE000"/>
    <s v="ZZO1CYG37-E00"/>
    <s v="5400879250141"/>
    <s v="One Size"/>
    <s v="Accessories"/>
    <s v="Women"/>
    <s v="Bags &amp; Luggage"/>
    <s v="Bags"/>
    <s v="Handbags"/>
    <s v="NOS"/>
    <s v="yellow"/>
    <s v="ERA M"/>
    <n v="119"/>
    <n v="8"/>
    <n v="952"/>
  </r>
  <r>
    <x v="5"/>
    <s v="ZZO1CYG42-G000ONE000"/>
    <s v="ZZO1CYG42-G00"/>
    <s v="5400879251728"/>
    <s v="One Size"/>
    <s v="Accessories"/>
    <s v="Women"/>
    <s v="Bags &amp; Luggage"/>
    <s v="Bags"/>
    <s v="Handbags"/>
    <s v="NOS"/>
    <s v="red"/>
    <s v="ERNA"/>
    <n v="99"/>
    <n v="2"/>
    <n v="198"/>
  </r>
  <r>
    <x v="35"/>
    <s v="P0G51H0ZN-D110ONE000"/>
    <s v="P0G51H0ZN-D11"/>
    <s v="5608348015110"/>
    <s v="One Size"/>
    <s v="Accessories"/>
    <s v="Women"/>
    <s v="Bags &amp; Luggage"/>
    <s v="Bags"/>
    <s v="Clutches"/>
    <s v="NOS"/>
    <s v="silver-coloured"/>
    <s v="Box Bag SEAGULL Silver S"/>
    <n v="27.99"/>
    <n v="1"/>
    <n v="27.99"/>
  </r>
  <r>
    <x v="36"/>
    <s v="ZZO16R437-Q00058D262"/>
    <s v="ZZO16R437-Q00"/>
    <s v="5711747470098"/>
    <s v="One Size"/>
    <s v="Accessories"/>
    <s v="Unisex"/>
    <s v="Bags &amp; Luggage"/>
    <s v="Bags"/>
    <s v="Notebook Bags"/>
    <s v="NOS"/>
    <s v="black"/>
    <s v="Laptop Cover 11&quot;"/>
    <n v="47"/>
    <n v="2"/>
    <n v="94"/>
  </r>
  <r>
    <x v="37"/>
    <s v="ZZO1BVW27-D000ONE000"/>
    <s v="ZZO1BVW27-D00"/>
    <s v="5715210395635"/>
    <s v="One Size"/>
    <s v="Accessories"/>
    <s v="Women"/>
    <s v="Bags &amp; Luggage"/>
    <s v="Bags"/>
    <s v="Handbags"/>
    <s v="NOS"/>
    <s v="black"/>
    <s v="PCEBBY LEATHER PARTY BAG KAC"/>
    <n v="49.99"/>
    <n v="1"/>
    <n v="49.99"/>
  </r>
  <r>
    <x v="38"/>
    <s v="SE351H06B-Q110ONE000"/>
    <s v="SE351H06B-Q11"/>
    <s v="7613385871740"/>
    <s v="One Size"/>
    <s v="Accessories"/>
    <s v="Women"/>
    <s v="Bags &amp; Luggage"/>
    <s v="Bags"/>
    <s v="Shoulder Bags"/>
    <s v="NOS"/>
    <s v="black"/>
    <s v="Lesly baguette"/>
    <n v="385"/>
    <n v="1"/>
    <n v="385"/>
  </r>
  <r>
    <x v="39"/>
    <s v="FU151H0EC-Q110ONE000"/>
    <s v="FU151H0EC-Q11"/>
    <s v="8050560847579"/>
    <s v="One Size"/>
    <s v="Accessories"/>
    <s v="Women"/>
    <s v="Bags &amp; Luggage"/>
    <s v="Bags"/>
    <s v="Cross Body Bags"/>
    <s v="NOS"/>
    <s v="black"/>
    <s v="METROPOLIS MINI CROSSBODY"/>
    <n v="254.95"/>
    <n v="1"/>
    <n v="254.95"/>
  </r>
  <r>
    <x v="40"/>
    <s v="ZZO19JC93-A000ONE000"/>
    <s v="ZZO19JC93-A00"/>
    <s v="8051575023491"/>
    <s v="One Size"/>
    <s v="Accessories"/>
    <s v="Women"/>
    <s v="Bags &amp; Luggage"/>
    <s v="Bags"/>
    <s v="Handbags"/>
    <s v="NOS"/>
    <s v="multi-coloured"/>
    <s v="MINI BAG"/>
    <n v="143.1"/>
    <n v="1"/>
    <n v="143.1"/>
  </r>
  <r>
    <x v="41"/>
    <s v="N3153I003-G110ONE000"/>
    <s v="N3153I003-G11"/>
    <s v="8053284324753"/>
    <s v="One Size"/>
    <s v="Accessories"/>
    <s v="Kids Unisex"/>
    <s v="Bags &amp; Luggage"/>
    <s v="Bags"/>
    <s v="Cross Body Bags"/>
    <s v="NOS"/>
    <s v="red"/>
    <s v="N21W13U"/>
    <n v="110"/>
    <n v="1"/>
    <n v="110"/>
  </r>
  <r>
    <x v="42"/>
    <s v="ZZO170407-C00058491B"/>
    <s v="ZZO170407-C00"/>
    <s v="8055185193940"/>
    <s v="One Size"/>
    <s v="Accessories"/>
    <s v="Kids Unisex"/>
    <s v="Bags &amp; Luggage"/>
    <s v="Sports Bags"/>
    <s v="Sports Bags"/>
    <s v="NOS"/>
    <s v="grey"/>
    <s v="3 PIECES MAMMY BAG S"/>
    <n v="180"/>
    <n v="1"/>
    <n v="180"/>
  </r>
  <r>
    <x v="43"/>
    <s v="P6951H07X-Q110ONE000"/>
    <s v="P6951H07X-Q11"/>
    <s v="8055209181991"/>
    <s v="One Size"/>
    <s v="Accessories"/>
    <s v="Women"/>
    <s v="Bags &amp; Luggage"/>
    <s v="Bags"/>
    <s v="Cross Body Bags"/>
    <s v="NOS"/>
    <s v="black"/>
    <s v="LOVE CLASSIC ICON SIMPLY 1 FL VIT.SETA ANTIQU"/>
    <n v="349.95"/>
    <n v="1"/>
    <n v="349.95"/>
  </r>
  <r>
    <x v="43"/>
    <s v="P6951H084-Q110ONE000"/>
    <s v="P6951H084-Q11"/>
    <s v="8055209221024"/>
    <s v="One Size"/>
    <s v="Accessories"/>
    <s v="Women"/>
    <s v="Bags &amp; Luggage"/>
    <s v="Bags"/>
    <s v="Cross Body Bags"/>
    <s v="NOS"/>
    <s v="black"/>
    <s v="LOVE MINI SOFT SIMPLY 6 CL VIT.SETA ANTIQUE G"/>
    <n v="249.95"/>
    <n v="1"/>
    <n v="249.95"/>
  </r>
  <r>
    <x v="44"/>
    <s v="C7641N002-A110ONE000"/>
    <s v="C7641N002-A11"/>
    <s v="8056426820939"/>
    <s v="One Size"/>
    <s v="Accessories"/>
    <s v="Unisex"/>
    <s v="Bags &amp; Luggage"/>
    <s v="Bags"/>
    <s v="Tote Bags"/>
    <s v="NOS"/>
    <s v="white"/>
    <s v="Large Shoulder Bag"/>
    <n v="39.950000000000003"/>
    <n v="1"/>
    <n v="39.950000000000003"/>
  </r>
  <r>
    <x v="42"/>
    <s v="EA851H051-G110ONE000"/>
    <s v="EA851H051-G11"/>
    <s v="8056861884565"/>
    <s v="One Size"/>
    <s v="Accessories"/>
    <s v="Women"/>
    <s v="Bags &amp; Luggage"/>
    <s v="Bags"/>
    <s v="Shopper"/>
    <s v="NOS"/>
    <s v="dark red"/>
    <s v="MY EA XS"/>
    <n v="169.95"/>
    <n v="1"/>
    <n v="169.95"/>
  </r>
  <r>
    <x v="45"/>
    <s v="ZZO168Y12-M000ONE000"/>
    <s v="ZZO168Y12-M00"/>
    <s v="8058047354459"/>
    <s v="One Size"/>
    <s v="Accessories"/>
    <s v="Women"/>
    <s v="Bags &amp; Luggage"/>
    <s v="Bags"/>
    <s v="Handbags"/>
    <s v="NOS"/>
    <s v="olive"/>
    <s v="BORSA OBAG"/>
    <n v="113"/>
    <n v="1"/>
    <n v="113"/>
  </r>
  <r>
    <x v="46"/>
    <s v="VEI51H04T-Q110ONE000"/>
    <s v="VEI51H04T-Q11"/>
    <s v="8058987403453"/>
    <s v="One Size"/>
    <s v="Accessories"/>
    <s v="Women"/>
    <s v="Bags &amp; Luggage"/>
    <s v="Bags"/>
    <s v="Cross Body Bags"/>
    <s v="NOS"/>
    <s v="black"/>
    <s v="CHARMS CROSSBODY"/>
    <n v="159.94999999999999"/>
    <n v="1"/>
    <n v="159.94999999999999"/>
  </r>
  <r>
    <x v="46"/>
    <s v="ZZO28RN11-Q000ONE000"/>
    <s v="ZZO28RN11-Q00"/>
    <s v="8058987886607"/>
    <s v="One Size"/>
    <s v="Accessories"/>
    <s v="Women"/>
    <s v="Bags &amp; Luggage"/>
    <s v="Bags"/>
    <s v="Handbags"/>
    <s v="NOS"/>
    <s v="black"/>
    <s v="MINI BAG"/>
    <n v="119.6"/>
    <n v="1"/>
    <n v="119.6"/>
  </r>
  <r>
    <x v="46"/>
    <s v="ZZO28RN29-E000ONE000"/>
    <s v="ZZO28RN29-E00"/>
    <s v="8058987888830"/>
    <s v="One Size"/>
    <s v="Accessories"/>
    <s v="Women"/>
    <s v="Bags &amp; Luggage"/>
    <s v="Bags"/>
    <s v="Clutches"/>
    <s v="NOS"/>
    <s v="yellow"/>
    <s v="BORSA CROSSBODY"/>
    <n v="135.19999999999999"/>
    <n v="1"/>
    <n v="135.19999999999999"/>
  </r>
  <r>
    <x v="42"/>
    <s v="ZZO15NBDH-G00055185C"/>
    <s v="ZZO15NBDH-G00"/>
    <s v="8059823071485"/>
    <s v="One Size"/>
    <s v="Accessories"/>
    <s v="Women"/>
    <s v="Bags &amp; Luggage"/>
    <s v="Bags"/>
    <s v="Handbags"/>
    <s v="NOS"/>
    <s v="off-white"/>
    <s v="WOMEN'S CAMERA CASE"/>
    <n v="370"/>
    <n v="3"/>
    <n v="1110"/>
  </r>
  <r>
    <x v="42"/>
    <s v="ZZO170402-K00058490F"/>
    <s v="ZZO170402-K00"/>
    <s v="8059972448664"/>
    <s v="One Size"/>
    <s v="Accessories"/>
    <s v="Kids Unisex"/>
    <s v="Bags &amp; Luggage"/>
    <s v="Sports Bags"/>
    <s v="Sports Bags"/>
    <s v="NOS"/>
    <s v="dark blue"/>
    <s v="SHOULDER BAG"/>
    <n v="145"/>
    <n v="1"/>
    <n v="145"/>
  </r>
  <r>
    <x v="47"/>
    <s v="ZZO11K896-A000516165"/>
    <s v="ZZO11K896-A00"/>
    <s v="8059978159076"/>
    <s v="One Size"/>
    <s v="Accessories"/>
    <s v="Women"/>
    <s v="Bags &amp; Luggage"/>
    <s v="Bags"/>
    <s v="Handbags"/>
    <s v="NOS"/>
    <s v="white"/>
    <s v="PERSEFONE SOFT"/>
    <n v="420"/>
    <n v="1"/>
    <n v="420"/>
  </r>
  <r>
    <x v="47"/>
    <s v="ZZO11K898-B000516168"/>
    <s v="ZZO11K898-B00"/>
    <s v="8059978182821"/>
    <s v="One Size"/>
    <s v="Accessories"/>
    <s v="Women"/>
    <s v="Bags &amp; Luggage"/>
    <s v="Bags"/>
    <s v="Handbags"/>
    <s v="NOS"/>
    <s v="sand"/>
    <s v="BORSA PELLE CALF/PELLE VITELLO"/>
    <n v="325"/>
    <n v="1"/>
    <n v="325"/>
  </r>
  <r>
    <x v="47"/>
    <s v="ZZO11K887-G000516157"/>
    <s v="ZZO11K887-G00"/>
    <s v="8059978198846"/>
    <s v="One Size"/>
    <s v="Accessories"/>
    <s v="Women"/>
    <s v="Bags &amp; Luggage"/>
    <s v="Bags"/>
    <s v="Handbags"/>
    <s v="NOS"/>
    <s v="black"/>
    <s v="BORSA PELLE VITELLO"/>
    <n v="460"/>
    <n v="1"/>
    <n v="460"/>
  </r>
  <r>
    <x v="47"/>
    <s v="ZZO0ZGN16-O0004F1BA5"/>
    <s v="ZZO0ZGN16-O00"/>
    <s v="8059978244529"/>
    <s v="One Size"/>
    <s v="Accessories"/>
    <s v="Women"/>
    <s v="Bags &amp; Luggage"/>
    <s v="Bags"/>
    <s v="Handbags"/>
    <s v="NOS"/>
    <s v="brown"/>
    <s v="ALYSSA"/>
    <n v="325"/>
    <n v="1"/>
    <n v="325"/>
  </r>
  <r>
    <x v="47"/>
    <s v="ZZO0ZGNAG-A0005009D6"/>
    <s v="ZZO0ZGNAG-A00"/>
    <s v="8059978270092"/>
    <s v="One Size"/>
    <s v="Accessories"/>
    <s v="Women"/>
    <s v="Bags &amp; Luggage"/>
    <s v="Bags"/>
    <s v="Handbags"/>
    <s v="NOS"/>
    <s v="sand"/>
    <s v="3TA 18 01"/>
    <n v="350"/>
    <n v="1"/>
    <n v="350"/>
  </r>
  <r>
    <x v="48"/>
    <s v="ZZO1QCHBV-T000ONE000"/>
    <s v="ZZO1QCHBV-T00"/>
    <s v="8435578321035"/>
    <s v="One Size"/>
    <s v="Accessories"/>
    <s v="Kids Unisex"/>
    <s v="Bags &amp; Luggage"/>
    <s v="Sports Bags"/>
    <s v="Sports Bags"/>
    <s v="NOS"/>
    <s v="multi-coloured"/>
    <s v="ADAPT. LAPTOP BACKPACK 43CM 2C 13,3&quot; ENSO COLLECT"/>
    <n v="47"/>
    <n v="1"/>
    <n v="47"/>
  </r>
  <r>
    <x v="49"/>
    <s v="ZZO1JEV01-K000ONE000"/>
    <s v="ZZO1JEV01-K00"/>
    <s v="8445156634556"/>
    <s v="One Size"/>
    <s v="Accessories"/>
    <s v="Women"/>
    <s v="Bags &amp; Luggage"/>
    <s v="Bags"/>
    <s v="Handbags"/>
    <s v="NOS"/>
    <s v="dark blue"/>
    <s v="BAG P RIBERA"/>
    <n v="24.99"/>
    <n v="1"/>
    <n v="24.99"/>
  </r>
  <r>
    <x v="50"/>
    <s v="TO152H0FT-Q110ONE000"/>
    <s v="TO152H0FT-Q11"/>
    <s v="8720114628007"/>
    <s v="One Size"/>
    <s v="Accessories"/>
    <s v="Men"/>
    <s v="Bags &amp; Luggage"/>
    <s v="Bags"/>
    <s v="Briefcases"/>
    <s v="NOS"/>
    <s v="black"/>
    <s v="ELEVATED NYLON 48 HOUR BAG"/>
    <n v="169.95"/>
    <n v="1"/>
    <n v="169.95"/>
  </r>
  <r>
    <x v="51"/>
    <s v="ZZO119DEQ-Q00052E09F"/>
    <s v="ZZO119DEQ-Q00"/>
    <s v="8720211350238"/>
    <s v="One Size"/>
    <s v="Accessories"/>
    <s v="Women"/>
    <s v="Bags &amp; Luggage"/>
    <s v="Bags"/>
    <s v="Handbags"/>
    <s v="NOS"/>
    <s v="black"/>
    <s v="Handbag"/>
    <n v="69.95"/>
    <n v="1"/>
    <n v="69.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Werte" updatedVersion="8" minRefreshableVersion="3" useAutoFormatting="1" itemPrintTitles="1" createdVersion="4" indent="0" outline="1" outlineData="1" multipleFieldFilters="0" rowHeaderCaption="Brand">
  <location ref="A3:C56" firstHeaderRow="0" firstDataRow="1" firstDataCol="1"/>
  <pivotFields count="16">
    <pivotField axis="axisRow" showAll="0" sortType="descending">
      <items count="57">
        <item x="25"/>
        <item x="21"/>
        <item x="26"/>
        <item x="19"/>
        <item m="1" x="54"/>
        <item x="44"/>
        <item x="12"/>
        <item x="47"/>
        <item x="2"/>
        <item x="7"/>
        <item x="17"/>
        <item x="42"/>
        <item x="48"/>
        <item x="14"/>
        <item x="27"/>
        <item x="18"/>
        <item x="39"/>
        <item x="8"/>
        <item x="34"/>
        <item x="30"/>
        <item x="24"/>
        <item x="10"/>
        <item x="20"/>
        <item x="6"/>
        <item x="23"/>
        <item x="5"/>
        <item x="16"/>
        <item x="15"/>
        <item m="1" x="52"/>
        <item x="13"/>
        <item x="40"/>
        <item x="31"/>
        <item x="49"/>
        <item x="0"/>
        <item x="22"/>
        <item m="1" x="53"/>
        <item x="32"/>
        <item x="51"/>
        <item x="4"/>
        <item x="41"/>
        <item x="3"/>
        <item x="45"/>
        <item x="11"/>
        <item x="35"/>
        <item x="37"/>
        <item x="43"/>
        <item m="1" x="55"/>
        <item x="36"/>
        <item x="38"/>
        <item x="28"/>
        <item x="9"/>
        <item x="29"/>
        <item x="33"/>
        <item x="50"/>
        <item x="1"/>
        <item x="4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dataField="1" showAll="0"/>
    <pivotField dataField="1" numFmtId="164" showAll="0"/>
  </pivotFields>
  <rowFields count="1">
    <field x="0"/>
  </rowFields>
  <rowItems count="53">
    <i>
      <x v="25"/>
    </i>
    <i>
      <x v="22"/>
    </i>
    <i>
      <x v="18"/>
    </i>
    <i>
      <x v="1"/>
    </i>
    <i>
      <x v="3"/>
    </i>
    <i>
      <x v="54"/>
    </i>
    <i>
      <x v="20"/>
    </i>
    <i>
      <x v="26"/>
    </i>
    <i>
      <x v="9"/>
    </i>
    <i>
      <x v="34"/>
    </i>
    <i>
      <x v="29"/>
    </i>
    <i>
      <x v="52"/>
    </i>
    <i>
      <x v="13"/>
    </i>
    <i>
      <x v="51"/>
    </i>
    <i>
      <x v="11"/>
    </i>
    <i>
      <x v="7"/>
    </i>
    <i>
      <x v="38"/>
    </i>
    <i>
      <x v="36"/>
    </i>
    <i>
      <x v="33"/>
    </i>
    <i>
      <x v="49"/>
    </i>
    <i>
      <x v="15"/>
    </i>
    <i>
      <x v="40"/>
    </i>
    <i>
      <x v="23"/>
    </i>
    <i>
      <x v="55"/>
    </i>
    <i>
      <x v="45"/>
    </i>
    <i>
      <x v="47"/>
    </i>
    <i>
      <x v="21"/>
    </i>
    <i>
      <x/>
    </i>
    <i>
      <x v="8"/>
    </i>
    <i>
      <x v="50"/>
    </i>
    <i>
      <x v="30"/>
    </i>
    <i>
      <x v="43"/>
    </i>
    <i>
      <x v="10"/>
    </i>
    <i>
      <x v="48"/>
    </i>
    <i>
      <x v="32"/>
    </i>
    <i>
      <x v="24"/>
    </i>
    <i>
      <x v="17"/>
    </i>
    <i>
      <x v="42"/>
    </i>
    <i>
      <x v="2"/>
    </i>
    <i>
      <x v="44"/>
    </i>
    <i>
      <x v="19"/>
    </i>
    <i>
      <x v="27"/>
    </i>
    <i>
      <x v="37"/>
    </i>
    <i>
      <x v="6"/>
    </i>
    <i>
      <x v="5"/>
    </i>
    <i>
      <x v="14"/>
    </i>
    <i>
      <x v="39"/>
    </i>
    <i>
      <x v="53"/>
    </i>
    <i>
      <x v="12"/>
    </i>
    <i>
      <x v="16"/>
    </i>
    <i>
      <x v="41"/>
    </i>
    <i>
      <x v="31"/>
    </i>
    <i t="grand">
      <x/>
    </i>
  </rowItems>
  <colFields count="1">
    <field x="-2"/>
  </colFields>
  <colItems count="2">
    <i>
      <x/>
    </i>
    <i i="1">
      <x v="1"/>
    </i>
  </colItems>
  <dataFields count="2">
    <dataField name="Summe von Final Stock (available)" fld="14" baseField="0" baseItem="0" numFmtId="1"/>
    <dataField name="Summe von RRP Total" fld="15" baseField="0" baseItem="0" numFmtId="8"/>
  </dataFields>
  <formats count="2"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Werte" grandTotalCaption="Total" updatedVersion="8" minRefreshableVersion="3" useAutoFormatting="1" itemPrintTitles="1" createdVersion="4" indent="0" outline="1" outlineData="1" multipleFieldFilters="0" rowHeaderCaption="CG5">
  <location ref="A3:B18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17">
        <item x="4"/>
        <item m="1" x="14"/>
        <item x="2"/>
        <item x="8"/>
        <item x="12"/>
        <item x="1"/>
        <item x="0"/>
        <item x="6"/>
        <item m="1" x="15"/>
        <item x="11"/>
        <item x="7"/>
        <item x="5"/>
        <item x="13"/>
        <item x="3"/>
        <item x="10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numFmtId="164" showAll="0"/>
    <pivotField dataField="1" showAll="0"/>
    <pivotField numFmtId="164" showAll="0"/>
  </pivotFields>
  <rowFields count="1">
    <field x="9"/>
  </rowFields>
  <rowItems count="15">
    <i>
      <x v="6"/>
    </i>
    <i>
      <x v="15"/>
    </i>
    <i>
      <x v="5"/>
    </i>
    <i>
      <x v="2"/>
    </i>
    <i>
      <x v="11"/>
    </i>
    <i>
      <x v="12"/>
    </i>
    <i>
      <x v="14"/>
    </i>
    <i>
      <x/>
    </i>
    <i>
      <x v="7"/>
    </i>
    <i>
      <x v="10"/>
    </i>
    <i>
      <x v="4"/>
    </i>
    <i>
      <x v="3"/>
    </i>
    <i>
      <x v="9"/>
    </i>
    <i>
      <x v="13"/>
    </i>
    <i t="grand">
      <x/>
    </i>
  </rowItems>
  <colItems count="1">
    <i/>
  </colItems>
  <dataFields count="1">
    <dataField name="Summe von Final Stock (available)" fld="14" baseField="0" baseItem="0" numFmtId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Werte" grandTotalCaption="Total" updatedVersion="8" minRefreshableVersion="3" useAutoFormatting="1" itemPrintTitles="1" createdVersion="4" indent="0" outline="1" outlineData="1" multipleFieldFilters="0" rowHeaderCaption="Season">
  <location ref="A3:B5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numFmtId="164" showAll="0"/>
    <pivotField dataField="1" showAll="0"/>
    <pivotField numFmtId="164" showAll="0"/>
  </pivotFields>
  <rowFields count="1">
    <field x="10"/>
  </rowFields>
  <rowItems count="2">
    <i>
      <x/>
    </i>
    <i t="grand">
      <x/>
    </i>
  </rowItems>
  <colItems count="1">
    <i/>
  </colItems>
  <dataFields count="1">
    <dataField name="Summe von Final Stock (available)" fld="14" baseField="0" baseItem="0" numFmtId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9"/>
  <sheetViews>
    <sheetView tabSelected="1" workbookViewId="0">
      <selection activeCell="M14" sqref="M14"/>
    </sheetView>
  </sheetViews>
  <sheetFormatPr defaultColWidth="11.42578125" defaultRowHeight="15" x14ac:dyDescent="0.25"/>
  <cols>
    <col min="1" max="1" width="20.42578125" bestFit="1" customWidth="1"/>
    <col min="2" max="2" width="30.85546875" bestFit="1" customWidth="1"/>
    <col min="3" max="3" width="19.7109375" style="15" bestFit="1" customWidth="1"/>
    <col min="4" max="4" width="16.85546875" style="6" bestFit="1" customWidth="1"/>
    <col min="6" max="6" width="16.85546875" bestFit="1" customWidth="1"/>
    <col min="7" max="7" width="10.42578125" bestFit="1" customWidth="1"/>
    <col min="8" max="8" width="12.85546875" bestFit="1" customWidth="1"/>
  </cols>
  <sheetData>
    <row r="3" spans="1:14" ht="15.75" thickBot="1" x14ac:dyDescent="0.3">
      <c r="A3" s="4" t="s">
        <v>5</v>
      </c>
      <c r="B3" t="s">
        <v>610</v>
      </c>
      <c r="C3" s="15" t="s">
        <v>624</v>
      </c>
      <c r="D3" s="7" t="s">
        <v>613</v>
      </c>
      <c r="F3" s="8" t="s">
        <v>613</v>
      </c>
      <c r="G3" s="10">
        <f>C56/B56</f>
        <v>184.56984438775504</v>
      </c>
      <c r="I3" s="17" t="s">
        <v>626</v>
      </c>
      <c r="J3" s="17" t="s">
        <v>627</v>
      </c>
      <c r="K3" s="17" t="s">
        <v>628</v>
      </c>
      <c r="L3" s="17" t="s">
        <v>629</v>
      </c>
      <c r="M3" s="17" t="s">
        <v>622</v>
      </c>
      <c r="N3" s="17" t="s">
        <v>630</v>
      </c>
    </row>
    <row r="4" spans="1:14" ht="15.75" thickBot="1" x14ac:dyDescent="0.3">
      <c r="A4" s="5" t="s">
        <v>70</v>
      </c>
      <c r="B4" s="3">
        <v>62</v>
      </c>
      <c r="C4" s="15">
        <v>6679.3819999999996</v>
      </c>
      <c r="D4" s="6">
        <f t="shared" ref="D4:D35" si="0">C4/B4</f>
        <v>107.73196774193548</v>
      </c>
      <c r="F4" s="8"/>
      <c r="G4" s="11"/>
      <c r="I4" s="18" t="s">
        <v>631</v>
      </c>
      <c r="J4" s="18" t="s">
        <v>15</v>
      </c>
      <c r="K4" s="18">
        <v>2</v>
      </c>
      <c r="L4" s="18">
        <f>GETPIVOTDATA("Summe von Final Stock (available)",$A$3)</f>
        <v>392</v>
      </c>
      <c r="M4" s="19">
        <f>SUM(GETPIVOTDATA("Summe von RRP Total",$A$3))</f>
        <v>72351.378999999972</v>
      </c>
      <c r="N4" s="19">
        <f>G3</f>
        <v>184.56984438775504</v>
      </c>
    </row>
    <row r="5" spans="1:14" x14ac:dyDescent="0.25">
      <c r="A5" s="5" t="s">
        <v>255</v>
      </c>
      <c r="B5" s="3">
        <v>42</v>
      </c>
      <c r="C5" s="15">
        <v>7100.2599999999975</v>
      </c>
      <c r="D5" s="6">
        <f t="shared" si="0"/>
        <v>169.05380952380946</v>
      </c>
      <c r="F5" s="8"/>
      <c r="G5" s="10"/>
      <c r="I5" s="20" t="s">
        <v>625</v>
      </c>
      <c r="J5" s="21"/>
      <c r="K5" s="20">
        <v>2</v>
      </c>
      <c r="L5" s="20">
        <f>SUM(L4)</f>
        <v>392</v>
      </c>
      <c r="M5" s="22">
        <f>SUM(M4)</f>
        <v>72351.378999999972</v>
      </c>
      <c r="N5" s="23"/>
    </row>
    <row r="6" spans="1:14" x14ac:dyDescent="0.25">
      <c r="A6" s="5" t="s">
        <v>445</v>
      </c>
      <c r="B6" s="3">
        <v>40</v>
      </c>
      <c r="C6" s="15">
        <v>9547.1999999999989</v>
      </c>
      <c r="D6" s="6">
        <f t="shared" si="0"/>
        <v>238.67999999999998</v>
      </c>
      <c r="F6" s="8"/>
      <c r="G6" s="10"/>
    </row>
    <row r="7" spans="1:14" x14ac:dyDescent="0.25">
      <c r="A7" s="5" t="s">
        <v>330</v>
      </c>
      <c r="B7" s="3">
        <v>24</v>
      </c>
      <c r="C7" s="15">
        <v>13486</v>
      </c>
      <c r="D7" s="6">
        <f t="shared" si="0"/>
        <v>561.91666666666663</v>
      </c>
    </row>
    <row r="8" spans="1:14" x14ac:dyDescent="0.25">
      <c r="A8" s="5" t="s">
        <v>240</v>
      </c>
      <c r="B8" s="3">
        <v>20</v>
      </c>
      <c r="C8" s="15">
        <v>2799.8</v>
      </c>
      <c r="D8" s="6">
        <f t="shared" si="0"/>
        <v>139.99</v>
      </c>
    </row>
    <row r="9" spans="1:14" x14ac:dyDescent="0.25">
      <c r="A9" s="5" t="s">
        <v>24</v>
      </c>
      <c r="B9" s="3">
        <v>20</v>
      </c>
      <c r="C9" s="15">
        <v>2799</v>
      </c>
      <c r="D9" s="6">
        <f t="shared" si="0"/>
        <v>139.94999999999999</v>
      </c>
    </row>
    <row r="10" spans="1:14" x14ac:dyDescent="0.25">
      <c r="A10" s="5" t="s">
        <v>362</v>
      </c>
      <c r="B10" s="3">
        <v>20</v>
      </c>
      <c r="C10" s="15">
        <v>3000</v>
      </c>
      <c r="D10" s="6">
        <f t="shared" si="0"/>
        <v>150</v>
      </c>
    </row>
    <row r="11" spans="1:14" x14ac:dyDescent="0.25">
      <c r="A11" s="5" t="s">
        <v>225</v>
      </c>
      <c r="B11" s="3">
        <v>20</v>
      </c>
      <c r="C11" s="15">
        <v>3000</v>
      </c>
      <c r="D11" s="6">
        <f t="shared" si="0"/>
        <v>150</v>
      </c>
    </row>
    <row r="12" spans="1:14" x14ac:dyDescent="0.25">
      <c r="A12" s="5" t="s">
        <v>114</v>
      </c>
      <c r="B12" s="3">
        <v>19</v>
      </c>
      <c r="C12" s="15">
        <v>3901</v>
      </c>
      <c r="D12" s="6">
        <f t="shared" si="0"/>
        <v>205.31578947368422</v>
      </c>
    </row>
    <row r="13" spans="1:14" x14ac:dyDescent="0.25">
      <c r="A13" s="5" t="s">
        <v>350</v>
      </c>
      <c r="B13" s="3">
        <v>15</v>
      </c>
      <c r="C13" s="15">
        <v>1499.25</v>
      </c>
      <c r="D13" s="6">
        <f t="shared" si="0"/>
        <v>99.95</v>
      </c>
    </row>
    <row r="14" spans="1:14" x14ac:dyDescent="0.25">
      <c r="A14" s="5" t="s">
        <v>181</v>
      </c>
      <c r="B14" s="3">
        <v>14</v>
      </c>
      <c r="C14" s="15">
        <v>1420</v>
      </c>
      <c r="D14" s="6">
        <f t="shared" si="0"/>
        <v>101.42857142857143</v>
      </c>
    </row>
    <row r="15" spans="1:14" x14ac:dyDescent="0.25">
      <c r="A15" s="5" t="s">
        <v>436</v>
      </c>
      <c r="B15" s="3">
        <v>8</v>
      </c>
      <c r="C15" s="15">
        <v>1591.1999999999998</v>
      </c>
      <c r="D15" s="6">
        <f t="shared" si="0"/>
        <v>198.89999999999998</v>
      </c>
    </row>
    <row r="16" spans="1:14" x14ac:dyDescent="0.25">
      <c r="A16" s="5" t="s">
        <v>194</v>
      </c>
      <c r="B16" s="3">
        <v>7</v>
      </c>
      <c r="C16" s="15">
        <v>161.51699999999997</v>
      </c>
      <c r="D16" s="6">
        <f t="shared" si="0"/>
        <v>23.07385714285714</v>
      </c>
    </row>
    <row r="17" spans="1:4" x14ac:dyDescent="0.25">
      <c r="A17" s="5" t="s">
        <v>394</v>
      </c>
      <c r="B17" s="3">
        <v>6</v>
      </c>
      <c r="C17" s="15">
        <v>814.95</v>
      </c>
      <c r="D17" s="6">
        <f t="shared" si="0"/>
        <v>135.82500000000002</v>
      </c>
    </row>
    <row r="18" spans="1:4" x14ac:dyDescent="0.25">
      <c r="A18" s="5" t="s">
        <v>525</v>
      </c>
      <c r="B18" s="3">
        <v>6</v>
      </c>
      <c r="C18" s="15">
        <v>1604.95</v>
      </c>
      <c r="D18" s="6">
        <f t="shared" si="0"/>
        <v>267.49166666666667</v>
      </c>
    </row>
    <row r="19" spans="1:4" x14ac:dyDescent="0.25">
      <c r="A19" s="5" t="s">
        <v>572</v>
      </c>
      <c r="B19" s="3">
        <v>5</v>
      </c>
      <c r="C19" s="15">
        <v>1880</v>
      </c>
      <c r="D19" s="6">
        <f t="shared" si="0"/>
        <v>376</v>
      </c>
    </row>
    <row r="20" spans="1:4" x14ac:dyDescent="0.25">
      <c r="A20" s="5" t="s">
        <v>46</v>
      </c>
      <c r="B20" s="3">
        <v>5</v>
      </c>
      <c r="C20" s="15">
        <v>1199.75</v>
      </c>
      <c r="D20" s="6">
        <f t="shared" si="0"/>
        <v>239.95</v>
      </c>
    </row>
    <row r="21" spans="1:4" x14ac:dyDescent="0.25">
      <c r="A21" s="5" t="s">
        <v>414</v>
      </c>
      <c r="B21" s="3">
        <v>5</v>
      </c>
      <c r="C21" s="15">
        <v>171.75</v>
      </c>
      <c r="D21" s="6">
        <f t="shared" si="0"/>
        <v>34.35</v>
      </c>
    </row>
    <row r="22" spans="1:4" x14ac:dyDescent="0.25">
      <c r="A22" s="5" t="s">
        <v>19</v>
      </c>
      <c r="B22" s="3">
        <v>5</v>
      </c>
      <c r="C22" s="15">
        <v>2465</v>
      </c>
      <c r="D22" s="6">
        <f t="shared" si="0"/>
        <v>493</v>
      </c>
    </row>
    <row r="23" spans="1:4" x14ac:dyDescent="0.25">
      <c r="A23" s="5" t="s">
        <v>385</v>
      </c>
      <c r="B23" s="3">
        <v>4</v>
      </c>
      <c r="C23" s="15">
        <v>646.95000000000005</v>
      </c>
      <c r="D23" s="6">
        <f t="shared" si="0"/>
        <v>161.73750000000001</v>
      </c>
    </row>
    <row r="24" spans="1:4" x14ac:dyDescent="0.25">
      <c r="A24" s="5" t="s">
        <v>235</v>
      </c>
      <c r="B24" s="3">
        <v>4</v>
      </c>
      <c r="C24" s="15">
        <v>636</v>
      </c>
      <c r="D24" s="6">
        <f t="shared" si="0"/>
        <v>159</v>
      </c>
    </row>
    <row r="25" spans="1:4" x14ac:dyDescent="0.25">
      <c r="A25" s="5" t="s">
        <v>37</v>
      </c>
      <c r="B25" s="3">
        <v>4</v>
      </c>
      <c r="C25" s="15">
        <v>106.8</v>
      </c>
      <c r="D25" s="6">
        <f t="shared" si="0"/>
        <v>26.7</v>
      </c>
    </row>
    <row r="26" spans="1:4" x14ac:dyDescent="0.25">
      <c r="A26" s="5" t="s">
        <v>104</v>
      </c>
      <c r="B26" s="3">
        <v>3</v>
      </c>
      <c r="C26" s="15">
        <v>120</v>
      </c>
      <c r="D26" s="6">
        <f t="shared" si="0"/>
        <v>40</v>
      </c>
    </row>
    <row r="27" spans="1:4" x14ac:dyDescent="0.25">
      <c r="A27" s="5" t="s">
        <v>553</v>
      </c>
      <c r="B27" s="3">
        <v>3</v>
      </c>
      <c r="C27" s="15">
        <v>414.74999999999994</v>
      </c>
      <c r="D27" s="6">
        <f t="shared" si="0"/>
        <v>138.24999999999997</v>
      </c>
    </row>
    <row r="28" spans="1:4" x14ac:dyDescent="0.25">
      <c r="A28" s="5" t="s">
        <v>530</v>
      </c>
      <c r="B28" s="3">
        <v>2</v>
      </c>
      <c r="C28" s="15">
        <v>599.9</v>
      </c>
      <c r="D28" s="6">
        <f t="shared" si="0"/>
        <v>299.95</v>
      </c>
    </row>
    <row r="29" spans="1:4" x14ac:dyDescent="0.25">
      <c r="A29" s="5" t="s">
        <v>494</v>
      </c>
      <c r="B29" s="3">
        <v>2</v>
      </c>
      <c r="C29" s="15">
        <v>94</v>
      </c>
      <c r="D29" s="6">
        <f t="shared" si="0"/>
        <v>47</v>
      </c>
    </row>
    <row r="30" spans="1:4" x14ac:dyDescent="0.25">
      <c r="A30" s="5" t="s">
        <v>151</v>
      </c>
      <c r="B30" s="3">
        <v>2</v>
      </c>
      <c r="C30" s="15">
        <v>1020</v>
      </c>
      <c r="D30" s="6">
        <f t="shared" si="0"/>
        <v>510</v>
      </c>
    </row>
    <row r="31" spans="1:4" x14ac:dyDescent="0.25">
      <c r="A31" s="5" t="s">
        <v>367</v>
      </c>
      <c r="B31" s="3">
        <v>1</v>
      </c>
      <c r="C31" s="15">
        <v>24.95</v>
      </c>
      <c r="D31" s="6">
        <f t="shared" si="0"/>
        <v>24.95</v>
      </c>
    </row>
    <row r="32" spans="1:4" x14ac:dyDescent="0.25">
      <c r="A32" s="5" t="s">
        <v>31</v>
      </c>
      <c r="B32" s="3">
        <v>1</v>
      </c>
      <c r="C32" s="15">
        <v>29.95</v>
      </c>
      <c r="D32" s="6">
        <f t="shared" si="0"/>
        <v>29.95</v>
      </c>
    </row>
    <row r="33" spans="1:4" x14ac:dyDescent="0.25">
      <c r="A33" s="5" t="s">
        <v>123</v>
      </c>
      <c r="B33" s="3">
        <v>1</v>
      </c>
      <c r="C33" s="15">
        <v>465</v>
      </c>
      <c r="D33" s="6">
        <f t="shared" si="0"/>
        <v>465</v>
      </c>
    </row>
    <row r="34" spans="1:4" x14ac:dyDescent="0.25">
      <c r="A34" s="5" t="s">
        <v>514</v>
      </c>
      <c r="B34" s="3">
        <v>1</v>
      </c>
      <c r="C34" s="15">
        <v>143.1</v>
      </c>
      <c r="D34" s="6">
        <f t="shared" si="0"/>
        <v>143.1</v>
      </c>
    </row>
    <row r="35" spans="1:4" x14ac:dyDescent="0.25">
      <c r="A35" s="5" t="s">
        <v>489</v>
      </c>
      <c r="B35" s="3">
        <v>1</v>
      </c>
      <c r="C35" s="15">
        <v>27.99</v>
      </c>
      <c r="D35" s="6">
        <f t="shared" si="0"/>
        <v>27.99</v>
      </c>
    </row>
    <row r="36" spans="1:4" x14ac:dyDescent="0.25">
      <c r="A36" s="5" t="s">
        <v>230</v>
      </c>
      <c r="B36" s="3">
        <v>1</v>
      </c>
      <c r="C36" s="15">
        <v>415</v>
      </c>
      <c r="D36" s="6">
        <f t="shared" ref="D36:D56" si="1">C36/B36</f>
        <v>415</v>
      </c>
    </row>
    <row r="37" spans="1:4" x14ac:dyDescent="0.25">
      <c r="A37" s="5" t="s">
        <v>504</v>
      </c>
      <c r="B37" s="3">
        <v>1</v>
      </c>
      <c r="C37" s="15">
        <v>385</v>
      </c>
      <c r="D37" s="6">
        <f t="shared" si="1"/>
        <v>385</v>
      </c>
    </row>
    <row r="38" spans="1:4" x14ac:dyDescent="0.25">
      <c r="A38" s="5" t="s">
        <v>599</v>
      </c>
      <c r="B38" s="3">
        <v>1</v>
      </c>
      <c r="C38" s="15">
        <v>24.99</v>
      </c>
      <c r="D38" s="6">
        <f t="shared" si="1"/>
        <v>24.99</v>
      </c>
    </row>
    <row r="39" spans="1:4" x14ac:dyDescent="0.25">
      <c r="A39" s="5" t="s">
        <v>355</v>
      </c>
      <c r="B39" s="3">
        <v>1</v>
      </c>
      <c r="C39" s="15">
        <v>16.989999999999998</v>
      </c>
      <c r="D39" s="6">
        <f t="shared" si="1"/>
        <v>16.989999999999998</v>
      </c>
    </row>
    <row r="40" spans="1:4" x14ac:dyDescent="0.25">
      <c r="A40" s="5" t="s">
        <v>137</v>
      </c>
      <c r="B40" s="3">
        <v>1</v>
      </c>
      <c r="C40" s="15">
        <v>480</v>
      </c>
      <c r="D40" s="6">
        <f t="shared" si="1"/>
        <v>480</v>
      </c>
    </row>
    <row r="41" spans="1:4" x14ac:dyDescent="0.25">
      <c r="A41" s="5" t="s">
        <v>170</v>
      </c>
      <c r="B41" s="3">
        <v>1</v>
      </c>
      <c r="C41" s="15">
        <v>280</v>
      </c>
      <c r="D41" s="6">
        <f t="shared" si="1"/>
        <v>280</v>
      </c>
    </row>
    <row r="42" spans="1:4" x14ac:dyDescent="0.25">
      <c r="A42" s="5" t="s">
        <v>375</v>
      </c>
      <c r="B42" s="3">
        <v>1</v>
      </c>
      <c r="C42" s="15">
        <v>44.99</v>
      </c>
      <c r="D42" s="6">
        <f t="shared" si="1"/>
        <v>44.99</v>
      </c>
    </row>
    <row r="43" spans="1:4" x14ac:dyDescent="0.25">
      <c r="A43" s="5" t="s">
        <v>499</v>
      </c>
      <c r="B43" s="3">
        <v>1</v>
      </c>
      <c r="C43" s="15">
        <v>49.99</v>
      </c>
      <c r="D43" s="6">
        <f t="shared" si="1"/>
        <v>49.99</v>
      </c>
    </row>
    <row r="44" spans="1:4" x14ac:dyDescent="0.25">
      <c r="A44" s="5" t="s">
        <v>405</v>
      </c>
      <c r="B44" s="3">
        <v>1</v>
      </c>
      <c r="C44" s="15">
        <v>94.95</v>
      </c>
      <c r="D44" s="6">
        <f t="shared" si="1"/>
        <v>94.95</v>
      </c>
    </row>
    <row r="45" spans="1:4" x14ac:dyDescent="0.25">
      <c r="A45" s="5" t="s">
        <v>219</v>
      </c>
      <c r="B45" s="3">
        <v>1</v>
      </c>
      <c r="C45" s="15">
        <v>29.95</v>
      </c>
      <c r="D45" s="6">
        <f t="shared" si="1"/>
        <v>29.95</v>
      </c>
    </row>
    <row r="46" spans="1:4" x14ac:dyDescent="0.25">
      <c r="A46" s="5" t="s">
        <v>609</v>
      </c>
      <c r="B46" s="3">
        <v>1</v>
      </c>
      <c r="C46" s="15">
        <v>69.95</v>
      </c>
      <c r="D46" s="6">
        <f t="shared" si="1"/>
        <v>69.95</v>
      </c>
    </row>
    <row r="47" spans="1:4" x14ac:dyDescent="0.25">
      <c r="A47" s="5" t="s">
        <v>175</v>
      </c>
      <c r="B47" s="3">
        <v>1</v>
      </c>
      <c r="C47" s="15">
        <v>95.36999999999999</v>
      </c>
      <c r="D47" s="6">
        <f t="shared" si="1"/>
        <v>95.36999999999999</v>
      </c>
    </row>
    <row r="48" spans="1:4" x14ac:dyDescent="0.25">
      <c r="A48" s="5" t="s">
        <v>539</v>
      </c>
      <c r="B48" s="3">
        <v>1</v>
      </c>
      <c r="C48" s="15">
        <v>39.950000000000003</v>
      </c>
      <c r="D48" s="6">
        <f t="shared" si="1"/>
        <v>39.950000000000003</v>
      </c>
    </row>
    <row r="49" spans="1:4" x14ac:dyDescent="0.25">
      <c r="A49" s="5" t="s">
        <v>380</v>
      </c>
      <c r="B49" s="3">
        <v>1</v>
      </c>
      <c r="C49" s="15">
        <v>59.95</v>
      </c>
      <c r="D49" s="6">
        <f t="shared" si="1"/>
        <v>59.95</v>
      </c>
    </row>
    <row r="50" spans="1:4" x14ac:dyDescent="0.25">
      <c r="A50" s="5" t="s">
        <v>519</v>
      </c>
      <c r="B50" s="3">
        <v>1</v>
      </c>
      <c r="C50" s="15">
        <v>110</v>
      </c>
      <c r="D50" s="6">
        <f t="shared" si="1"/>
        <v>110</v>
      </c>
    </row>
    <row r="51" spans="1:4" x14ac:dyDescent="0.25">
      <c r="A51" s="5" t="s">
        <v>604</v>
      </c>
      <c r="B51" s="3">
        <v>1</v>
      </c>
      <c r="C51" s="15">
        <v>169.95</v>
      </c>
      <c r="D51" s="6">
        <f t="shared" si="1"/>
        <v>169.95</v>
      </c>
    </row>
    <row r="52" spans="1:4" x14ac:dyDescent="0.25">
      <c r="A52" s="5" t="s">
        <v>594</v>
      </c>
      <c r="B52" s="3">
        <v>1</v>
      </c>
      <c r="C52" s="15">
        <v>47</v>
      </c>
      <c r="D52" s="6">
        <f t="shared" si="1"/>
        <v>47</v>
      </c>
    </row>
    <row r="53" spans="1:4" x14ac:dyDescent="0.25">
      <c r="A53" s="5" t="s">
        <v>509</v>
      </c>
      <c r="B53" s="3">
        <v>1</v>
      </c>
      <c r="C53" s="15">
        <v>254.95</v>
      </c>
      <c r="D53" s="6">
        <f t="shared" si="1"/>
        <v>254.95</v>
      </c>
    </row>
    <row r="54" spans="1:4" x14ac:dyDescent="0.25">
      <c r="A54" s="5" t="s">
        <v>548</v>
      </c>
      <c r="B54" s="3">
        <v>1</v>
      </c>
      <c r="C54" s="15">
        <v>113</v>
      </c>
      <c r="D54" s="6">
        <f t="shared" si="1"/>
        <v>113</v>
      </c>
    </row>
    <row r="55" spans="1:4" x14ac:dyDescent="0.25">
      <c r="A55" s="5" t="s">
        <v>406</v>
      </c>
      <c r="B55" s="3">
        <v>1</v>
      </c>
      <c r="C55" s="15">
        <v>119</v>
      </c>
      <c r="D55" s="6">
        <f t="shared" si="1"/>
        <v>119</v>
      </c>
    </row>
    <row r="56" spans="1:4" x14ac:dyDescent="0.25">
      <c r="A56" s="5" t="s">
        <v>611</v>
      </c>
      <c r="B56" s="3">
        <v>392</v>
      </c>
      <c r="C56" s="15">
        <v>72351.378999999972</v>
      </c>
      <c r="D56" s="16">
        <f t="shared" si="1"/>
        <v>184.56984438775504</v>
      </c>
    </row>
    <row r="57" spans="1:4" x14ac:dyDescent="0.25">
      <c r="C57"/>
    </row>
    <row r="58" spans="1:4" x14ac:dyDescent="0.25">
      <c r="C58"/>
    </row>
    <row r="59" spans="1:4" x14ac:dyDescent="0.25">
      <c r="C5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workbookViewId="0"/>
  </sheetViews>
  <sheetFormatPr defaultColWidth="11.42578125" defaultRowHeight="15" x14ac:dyDescent="0.25"/>
  <cols>
    <col min="1" max="1" width="20.85546875" bestFit="1" customWidth="1"/>
    <col min="2" max="2" width="30.85546875" bestFit="1" customWidth="1"/>
  </cols>
  <sheetData>
    <row r="3" spans="1:2" x14ac:dyDescent="0.25">
      <c r="A3" s="4" t="s">
        <v>618</v>
      </c>
      <c r="B3" t="s">
        <v>610</v>
      </c>
    </row>
    <row r="4" spans="1:2" x14ac:dyDescent="0.25">
      <c r="A4" s="5" t="s">
        <v>16</v>
      </c>
      <c r="B4" s="3">
        <v>243</v>
      </c>
    </row>
    <row r="5" spans="1:2" x14ac:dyDescent="0.25">
      <c r="A5" s="5" t="s">
        <v>360</v>
      </c>
      <c r="B5" s="3">
        <v>60</v>
      </c>
    </row>
    <row r="6" spans="1:2" x14ac:dyDescent="0.25">
      <c r="A6" s="5" t="s">
        <v>29</v>
      </c>
      <c r="B6" s="3">
        <v>57</v>
      </c>
    </row>
    <row r="7" spans="1:2" x14ac:dyDescent="0.25">
      <c r="A7" s="5" t="s">
        <v>35</v>
      </c>
      <c r="B7" s="3">
        <v>7</v>
      </c>
    </row>
    <row r="8" spans="1:2" x14ac:dyDescent="0.25">
      <c r="A8" s="5" t="s">
        <v>134</v>
      </c>
      <c r="B8" s="3">
        <v>5</v>
      </c>
    </row>
    <row r="9" spans="1:2" x14ac:dyDescent="0.25">
      <c r="A9" s="5" t="s">
        <v>523</v>
      </c>
      <c r="B9" s="3">
        <v>3</v>
      </c>
    </row>
    <row r="10" spans="1:2" x14ac:dyDescent="0.25">
      <c r="A10" s="5" t="s">
        <v>402</v>
      </c>
      <c r="B10" s="3">
        <v>3</v>
      </c>
    </row>
    <row r="11" spans="1:2" x14ac:dyDescent="0.25">
      <c r="A11" s="5" t="s">
        <v>108</v>
      </c>
      <c r="B11" s="3">
        <v>3</v>
      </c>
    </row>
    <row r="12" spans="1:2" x14ac:dyDescent="0.25">
      <c r="A12" s="5" t="s">
        <v>145</v>
      </c>
      <c r="B12" s="3">
        <v>3</v>
      </c>
    </row>
    <row r="13" spans="1:2" x14ac:dyDescent="0.25">
      <c r="A13" s="5" t="s">
        <v>263</v>
      </c>
      <c r="B13" s="3">
        <v>2</v>
      </c>
    </row>
    <row r="14" spans="1:2" x14ac:dyDescent="0.25">
      <c r="A14" s="5" t="s">
        <v>487</v>
      </c>
      <c r="B14" s="3">
        <v>2</v>
      </c>
    </row>
    <row r="15" spans="1:2" x14ac:dyDescent="0.25">
      <c r="A15" s="5" t="s">
        <v>280</v>
      </c>
      <c r="B15" s="3">
        <v>2</v>
      </c>
    </row>
    <row r="16" spans="1:2" x14ac:dyDescent="0.25">
      <c r="A16" s="5" t="s">
        <v>456</v>
      </c>
      <c r="B16" s="3">
        <v>1</v>
      </c>
    </row>
    <row r="17" spans="1:2" x14ac:dyDescent="0.25">
      <c r="A17" s="5" t="s">
        <v>91</v>
      </c>
      <c r="B17" s="3">
        <v>1</v>
      </c>
    </row>
    <row r="18" spans="1:2" x14ac:dyDescent="0.25">
      <c r="A18" s="5" t="s">
        <v>625</v>
      </c>
      <c r="B18" s="3">
        <v>392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"/>
  <sheetViews>
    <sheetView workbookViewId="0">
      <selection activeCell="B15" sqref="B15"/>
    </sheetView>
  </sheetViews>
  <sheetFormatPr defaultColWidth="11.42578125" defaultRowHeight="15" x14ac:dyDescent="0.25"/>
  <cols>
    <col min="1" max="1" width="9.28515625" bestFit="1" customWidth="1"/>
    <col min="2" max="2" width="30.85546875" bestFit="1" customWidth="1"/>
  </cols>
  <sheetData>
    <row r="3" spans="1:2" x14ac:dyDescent="0.25">
      <c r="A3" s="4" t="s">
        <v>619</v>
      </c>
      <c r="B3" t="s">
        <v>610</v>
      </c>
    </row>
    <row r="4" spans="1:2" x14ac:dyDescent="0.25">
      <c r="A4" s="5" t="s">
        <v>612</v>
      </c>
      <c r="B4" s="3">
        <v>392</v>
      </c>
    </row>
    <row r="5" spans="1:2" x14ac:dyDescent="0.25">
      <c r="A5" s="5" t="s">
        <v>625</v>
      </c>
      <c r="B5" s="3">
        <v>392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opLeftCell="B1" workbookViewId="0">
      <selection activeCell="Q1" sqref="Q1:Q1048576"/>
    </sheetView>
  </sheetViews>
  <sheetFormatPr defaultColWidth="11.42578125" defaultRowHeight="15" x14ac:dyDescent="0.25"/>
  <cols>
    <col min="1" max="1" width="20.42578125" bestFit="1" customWidth="1"/>
    <col min="2" max="2" width="23.42578125" bestFit="1" customWidth="1"/>
    <col min="3" max="3" width="15.7109375" bestFit="1" customWidth="1"/>
    <col min="4" max="4" width="14" bestFit="1" customWidth="1"/>
    <col min="5" max="5" width="8.42578125" bestFit="1" customWidth="1"/>
    <col min="6" max="6" width="11" bestFit="1" customWidth="1"/>
    <col min="7" max="7" width="10.85546875" bestFit="1" customWidth="1"/>
    <col min="8" max="8" width="14" bestFit="1" customWidth="1"/>
    <col min="9" max="10" width="20.85546875" bestFit="1" customWidth="1"/>
    <col min="11" max="11" width="6.28515625" bestFit="1" customWidth="1"/>
    <col min="12" max="12" width="14" bestFit="1" customWidth="1"/>
    <col min="13" max="13" width="54" bestFit="1" customWidth="1"/>
    <col min="14" max="14" width="7.85546875" bestFit="1" customWidth="1"/>
    <col min="15" max="15" width="9.42578125" bestFit="1" customWidth="1"/>
    <col min="16" max="16" width="10.42578125" bestFit="1" customWidth="1"/>
  </cols>
  <sheetData>
    <row r="1" spans="1:16" ht="36" x14ac:dyDescent="0.25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614</v>
      </c>
      <c r="G1" s="1" t="s">
        <v>615</v>
      </c>
      <c r="H1" s="1" t="s">
        <v>616</v>
      </c>
      <c r="I1" s="1" t="s">
        <v>617</v>
      </c>
      <c r="J1" s="1" t="s">
        <v>618</v>
      </c>
      <c r="K1" s="1" t="s">
        <v>619</v>
      </c>
      <c r="L1" s="1" t="s">
        <v>620</v>
      </c>
      <c r="M1" s="2" t="s">
        <v>4</v>
      </c>
      <c r="N1" s="2" t="s">
        <v>621</v>
      </c>
      <c r="O1" s="2" t="s">
        <v>6</v>
      </c>
      <c r="P1" s="2" t="s">
        <v>622</v>
      </c>
    </row>
    <row r="2" spans="1:16" x14ac:dyDescent="0.25">
      <c r="A2" t="s">
        <v>19</v>
      </c>
      <c r="B2" t="s">
        <v>12</v>
      </c>
      <c r="C2" t="s">
        <v>13</v>
      </c>
      <c r="D2" t="s">
        <v>14</v>
      </c>
      <c r="E2" t="s">
        <v>7</v>
      </c>
      <c r="F2" t="s">
        <v>8</v>
      </c>
      <c r="G2" t="s">
        <v>9</v>
      </c>
      <c r="H2" t="s">
        <v>10</v>
      </c>
      <c r="I2" t="s">
        <v>15</v>
      </c>
      <c r="J2" t="s">
        <v>16</v>
      </c>
      <c r="K2" t="s">
        <v>612</v>
      </c>
      <c r="L2" t="s">
        <v>17</v>
      </c>
      <c r="M2" t="s">
        <v>18</v>
      </c>
      <c r="N2" s="9">
        <v>550</v>
      </c>
      <c r="O2">
        <v>1</v>
      </c>
      <c r="P2" s="9">
        <f t="shared" ref="P2:P65" si="0">O2*N2</f>
        <v>550</v>
      </c>
    </row>
    <row r="3" spans="1:16" x14ac:dyDescent="0.25">
      <c r="A3" t="s">
        <v>24</v>
      </c>
      <c r="B3" t="s">
        <v>20</v>
      </c>
      <c r="C3" t="s">
        <v>21</v>
      </c>
      <c r="D3" t="s">
        <v>22</v>
      </c>
      <c r="E3" t="s">
        <v>7</v>
      </c>
      <c r="F3" t="s">
        <v>8</v>
      </c>
      <c r="G3" t="s">
        <v>9</v>
      </c>
      <c r="H3" t="s">
        <v>10</v>
      </c>
      <c r="I3" t="s">
        <v>15</v>
      </c>
      <c r="J3" t="s">
        <v>16</v>
      </c>
      <c r="K3" t="s">
        <v>612</v>
      </c>
      <c r="L3" t="s">
        <v>17</v>
      </c>
      <c r="M3" t="s">
        <v>23</v>
      </c>
      <c r="N3" s="9">
        <v>139.94999999999999</v>
      </c>
      <c r="O3">
        <v>20</v>
      </c>
      <c r="P3" s="9">
        <f t="shared" si="0"/>
        <v>2799</v>
      </c>
    </row>
    <row r="4" spans="1:16" x14ac:dyDescent="0.25">
      <c r="A4" t="s">
        <v>31</v>
      </c>
      <c r="B4" t="s">
        <v>25</v>
      </c>
      <c r="C4" t="s">
        <v>26</v>
      </c>
      <c r="D4" t="s">
        <v>27</v>
      </c>
      <c r="E4" t="s">
        <v>7</v>
      </c>
      <c r="F4" t="s">
        <v>8</v>
      </c>
      <c r="G4" t="s">
        <v>28</v>
      </c>
      <c r="H4" t="s">
        <v>10</v>
      </c>
      <c r="I4" t="s">
        <v>15</v>
      </c>
      <c r="J4" t="s">
        <v>29</v>
      </c>
      <c r="K4" t="s">
        <v>612</v>
      </c>
      <c r="L4" t="s">
        <v>17</v>
      </c>
      <c r="M4" t="s">
        <v>30</v>
      </c>
      <c r="N4" s="9">
        <v>29.95</v>
      </c>
      <c r="O4">
        <v>1</v>
      </c>
      <c r="P4" s="9">
        <f t="shared" si="0"/>
        <v>29.95</v>
      </c>
    </row>
    <row r="5" spans="1:16" x14ac:dyDescent="0.25">
      <c r="A5" t="s">
        <v>37</v>
      </c>
      <c r="B5" t="s">
        <v>32</v>
      </c>
      <c r="C5" t="s">
        <v>33</v>
      </c>
      <c r="D5" t="s">
        <v>34</v>
      </c>
      <c r="E5" t="s">
        <v>7</v>
      </c>
      <c r="F5" t="s">
        <v>8</v>
      </c>
      <c r="G5" t="s">
        <v>28</v>
      </c>
      <c r="H5" t="s">
        <v>10</v>
      </c>
      <c r="I5" t="s">
        <v>15</v>
      </c>
      <c r="J5" t="s">
        <v>35</v>
      </c>
      <c r="K5" t="s">
        <v>612</v>
      </c>
      <c r="L5" t="s">
        <v>17</v>
      </c>
      <c r="M5" t="s">
        <v>36</v>
      </c>
      <c r="N5" s="9">
        <v>30.95</v>
      </c>
      <c r="O5">
        <v>1</v>
      </c>
      <c r="P5" s="9">
        <f t="shared" si="0"/>
        <v>30.95</v>
      </c>
    </row>
    <row r="6" spans="1:16" x14ac:dyDescent="0.25">
      <c r="A6" t="s">
        <v>37</v>
      </c>
      <c r="B6" t="s">
        <v>38</v>
      </c>
      <c r="C6" t="s">
        <v>39</v>
      </c>
      <c r="D6" t="s">
        <v>40</v>
      </c>
      <c r="E6" t="s">
        <v>7</v>
      </c>
      <c r="F6" t="s">
        <v>8</v>
      </c>
      <c r="G6" t="s">
        <v>28</v>
      </c>
      <c r="H6" t="s">
        <v>10</v>
      </c>
      <c r="I6" t="s">
        <v>15</v>
      </c>
      <c r="J6" t="s">
        <v>35</v>
      </c>
      <c r="K6" t="s">
        <v>612</v>
      </c>
      <c r="L6" t="s">
        <v>41</v>
      </c>
      <c r="M6" t="s">
        <v>36</v>
      </c>
      <c r="N6" s="9">
        <v>30.95</v>
      </c>
      <c r="O6">
        <v>1</v>
      </c>
      <c r="P6" s="9">
        <f t="shared" si="0"/>
        <v>30.95</v>
      </c>
    </row>
    <row r="7" spans="1:16" x14ac:dyDescent="0.25">
      <c r="A7" t="s">
        <v>46</v>
      </c>
      <c r="B7" t="s">
        <v>42</v>
      </c>
      <c r="C7" t="s">
        <v>43</v>
      </c>
      <c r="D7" t="s">
        <v>44</v>
      </c>
      <c r="E7" t="s">
        <v>7</v>
      </c>
      <c r="F7" t="s">
        <v>8</v>
      </c>
      <c r="G7" t="s">
        <v>9</v>
      </c>
      <c r="H7" t="s">
        <v>10</v>
      </c>
      <c r="I7" t="s">
        <v>15</v>
      </c>
      <c r="J7" t="s">
        <v>16</v>
      </c>
      <c r="K7" t="s">
        <v>612</v>
      </c>
      <c r="L7" t="s">
        <v>17</v>
      </c>
      <c r="M7" t="s">
        <v>45</v>
      </c>
      <c r="N7" s="9">
        <v>324.95</v>
      </c>
      <c r="O7">
        <v>1</v>
      </c>
      <c r="P7" s="9">
        <f t="shared" si="0"/>
        <v>324.95</v>
      </c>
    </row>
    <row r="8" spans="1:16" x14ac:dyDescent="0.25">
      <c r="A8" t="s">
        <v>46</v>
      </c>
      <c r="B8" t="s">
        <v>47</v>
      </c>
      <c r="C8" t="s">
        <v>48</v>
      </c>
      <c r="D8" t="s">
        <v>49</v>
      </c>
      <c r="E8" t="s">
        <v>7</v>
      </c>
      <c r="F8" t="s">
        <v>8</v>
      </c>
      <c r="G8" t="s">
        <v>9</v>
      </c>
      <c r="H8" t="s">
        <v>10</v>
      </c>
      <c r="I8" t="s">
        <v>15</v>
      </c>
      <c r="J8" t="s">
        <v>29</v>
      </c>
      <c r="K8" t="s">
        <v>612</v>
      </c>
      <c r="L8" t="s">
        <v>17</v>
      </c>
      <c r="M8" t="s">
        <v>50</v>
      </c>
      <c r="N8" s="9">
        <v>264.95</v>
      </c>
      <c r="O8">
        <v>1</v>
      </c>
      <c r="P8" s="9">
        <f t="shared" si="0"/>
        <v>264.95</v>
      </c>
    </row>
    <row r="9" spans="1:16" x14ac:dyDescent="0.25">
      <c r="A9" t="s">
        <v>46</v>
      </c>
      <c r="B9" t="s">
        <v>51</v>
      </c>
      <c r="C9" t="s">
        <v>52</v>
      </c>
      <c r="D9" t="s">
        <v>53</v>
      </c>
      <c r="E9" t="s">
        <v>7</v>
      </c>
      <c r="F9" t="s">
        <v>8</v>
      </c>
      <c r="G9" t="s">
        <v>9</v>
      </c>
      <c r="H9" t="s">
        <v>10</v>
      </c>
      <c r="I9" t="s">
        <v>15</v>
      </c>
      <c r="J9" t="s">
        <v>29</v>
      </c>
      <c r="K9" t="s">
        <v>612</v>
      </c>
      <c r="L9" t="s">
        <v>54</v>
      </c>
      <c r="M9" t="s">
        <v>50</v>
      </c>
      <c r="N9" s="9">
        <v>264.95</v>
      </c>
      <c r="O9">
        <v>1</v>
      </c>
      <c r="P9" s="9">
        <f t="shared" si="0"/>
        <v>264.95</v>
      </c>
    </row>
    <row r="10" spans="1:16" x14ac:dyDescent="0.25">
      <c r="A10" t="s">
        <v>46</v>
      </c>
      <c r="B10" t="s">
        <v>55</v>
      </c>
      <c r="C10" t="s">
        <v>56</v>
      </c>
      <c r="D10" t="s">
        <v>57</v>
      </c>
      <c r="E10" t="s">
        <v>7</v>
      </c>
      <c r="F10" t="s">
        <v>8</v>
      </c>
      <c r="G10" t="s">
        <v>9</v>
      </c>
      <c r="H10" t="s">
        <v>10</v>
      </c>
      <c r="I10" t="s">
        <v>15</v>
      </c>
      <c r="J10" t="s">
        <v>29</v>
      </c>
      <c r="K10" t="s">
        <v>612</v>
      </c>
      <c r="L10" t="s">
        <v>58</v>
      </c>
      <c r="M10" t="s">
        <v>59</v>
      </c>
      <c r="N10" s="9">
        <v>149.94999999999999</v>
      </c>
      <c r="O10">
        <v>1</v>
      </c>
      <c r="P10" s="9">
        <f t="shared" si="0"/>
        <v>149.94999999999999</v>
      </c>
    </row>
    <row r="11" spans="1:16" x14ac:dyDescent="0.25">
      <c r="A11" t="s">
        <v>46</v>
      </c>
      <c r="B11" t="s">
        <v>60</v>
      </c>
      <c r="C11" t="s">
        <v>61</v>
      </c>
      <c r="D11" t="s">
        <v>62</v>
      </c>
      <c r="E11" t="s">
        <v>7</v>
      </c>
      <c r="F11" t="s">
        <v>8</v>
      </c>
      <c r="G11" t="s">
        <v>9</v>
      </c>
      <c r="H11" t="s">
        <v>10</v>
      </c>
      <c r="I11" t="s">
        <v>15</v>
      </c>
      <c r="J11" t="s">
        <v>29</v>
      </c>
      <c r="K11" t="s">
        <v>612</v>
      </c>
      <c r="L11" t="s">
        <v>63</v>
      </c>
      <c r="M11" t="s">
        <v>64</v>
      </c>
      <c r="N11" s="9">
        <v>194.95</v>
      </c>
      <c r="O11">
        <v>1</v>
      </c>
      <c r="P11" s="9">
        <f t="shared" si="0"/>
        <v>194.95</v>
      </c>
    </row>
    <row r="12" spans="1:16" x14ac:dyDescent="0.25">
      <c r="A12" t="s">
        <v>70</v>
      </c>
      <c r="B12" t="s">
        <v>65</v>
      </c>
      <c r="C12" t="s">
        <v>66</v>
      </c>
      <c r="D12" t="s">
        <v>67</v>
      </c>
      <c r="E12" t="s">
        <v>7</v>
      </c>
      <c r="F12" t="s">
        <v>8</v>
      </c>
      <c r="G12" t="s">
        <v>9</v>
      </c>
      <c r="H12" t="s">
        <v>10</v>
      </c>
      <c r="I12" t="s">
        <v>15</v>
      </c>
      <c r="J12" t="s">
        <v>16</v>
      </c>
      <c r="K12" t="s">
        <v>612</v>
      </c>
      <c r="L12" t="s">
        <v>68</v>
      </c>
      <c r="M12" t="s">
        <v>69</v>
      </c>
      <c r="N12" s="9">
        <v>121.07399999999998</v>
      </c>
      <c r="O12">
        <v>5</v>
      </c>
      <c r="P12" s="9">
        <f t="shared" si="0"/>
        <v>605.36999999999989</v>
      </c>
    </row>
    <row r="13" spans="1:16" x14ac:dyDescent="0.25">
      <c r="A13" t="s">
        <v>70</v>
      </c>
      <c r="B13" t="s">
        <v>71</v>
      </c>
      <c r="C13" t="s">
        <v>72</v>
      </c>
      <c r="D13" t="s">
        <v>73</v>
      </c>
      <c r="E13" t="s">
        <v>7</v>
      </c>
      <c r="F13" t="s">
        <v>8</v>
      </c>
      <c r="G13" t="s">
        <v>9</v>
      </c>
      <c r="H13" t="s">
        <v>10</v>
      </c>
      <c r="I13" t="s">
        <v>15</v>
      </c>
      <c r="J13" t="s">
        <v>16</v>
      </c>
      <c r="K13" t="s">
        <v>612</v>
      </c>
      <c r="L13" t="s">
        <v>68</v>
      </c>
      <c r="M13" t="s">
        <v>74</v>
      </c>
      <c r="N13" s="9">
        <v>107.45699999999999</v>
      </c>
      <c r="O13">
        <v>1</v>
      </c>
      <c r="P13" s="9">
        <f t="shared" si="0"/>
        <v>107.45699999999999</v>
      </c>
    </row>
    <row r="14" spans="1:16" x14ac:dyDescent="0.25">
      <c r="A14" t="s">
        <v>70</v>
      </c>
      <c r="B14" t="s">
        <v>75</v>
      </c>
      <c r="C14" t="s">
        <v>76</v>
      </c>
      <c r="D14" t="s">
        <v>77</v>
      </c>
      <c r="E14" t="s">
        <v>7</v>
      </c>
      <c r="F14" t="s">
        <v>8</v>
      </c>
      <c r="G14" t="s">
        <v>9</v>
      </c>
      <c r="H14" t="s">
        <v>10</v>
      </c>
      <c r="I14" t="s">
        <v>15</v>
      </c>
      <c r="J14" t="s">
        <v>16</v>
      </c>
      <c r="K14" t="s">
        <v>612</v>
      </c>
      <c r="L14" t="s">
        <v>78</v>
      </c>
      <c r="M14" t="s">
        <v>79</v>
      </c>
      <c r="N14" s="9">
        <v>121.07399999999998</v>
      </c>
      <c r="O14">
        <v>2</v>
      </c>
      <c r="P14" s="9">
        <f t="shared" si="0"/>
        <v>242.14799999999997</v>
      </c>
    </row>
    <row r="15" spans="1:16" x14ac:dyDescent="0.25">
      <c r="A15" t="s">
        <v>70</v>
      </c>
      <c r="B15" t="s">
        <v>80</v>
      </c>
      <c r="C15" t="s">
        <v>81</v>
      </c>
      <c r="D15" t="s">
        <v>82</v>
      </c>
      <c r="E15" t="s">
        <v>7</v>
      </c>
      <c r="F15" t="s">
        <v>8</v>
      </c>
      <c r="G15" t="s">
        <v>9</v>
      </c>
      <c r="H15" t="s">
        <v>10</v>
      </c>
      <c r="I15" t="s">
        <v>15</v>
      </c>
      <c r="J15" t="s">
        <v>16</v>
      </c>
      <c r="K15" t="s">
        <v>612</v>
      </c>
      <c r="L15" t="s">
        <v>78</v>
      </c>
      <c r="M15" t="s">
        <v>83</v>
      </c>
      <c r="N15" s="9">
        <v>107.45699999999999</v>
      </c>
      <c r="O15">
        <v>1</v>
      </c>
      <c r="P15" s="9">
        <f t="shared" si="0"/>
        <v>107.45699999999999</v>
      </c>
    </row>
    <row r="16" spans="1:16" x14ac:dyDescent="0.25">
      <c r="A16" t="s">
        <v>37</v>
      </c>
      <c r="B16" t="s">
        <v>84</v>
      </c>
      <c r="C16" t="s">
        <v>85</v>
      </c>
      <c r="D16" t="s">
        <v>86</v>
      </c>
      <c r="E16" t="s">
        <v>7</v>
      </c>
      <c r="F16" t="s">
        <v>8</v>
      </c>
      <c r="G16" t="s">
        <v>28</v>
      </c>
      <c r="H16" t="s">
        <v>10</v>
      </c>
      <c r="I16" t="s">
        <v>15</v>
      </c>
      <c r="J16" t="s">
        <v>35</v>
      </c>
      <c r="K16" t="s">
        <v>612</v>
      </c>
      <c r="L16" t="s">
        <v>41</v>
      </c>
      <c r="M16" t="s">
        <v>87</v>
      </c>
      <c r="N16" s="9">
        <v>24.95</v>
      </c>
      <c r="O16">
        <v>1</v>
      </c>
      <c r="P16" s="9">
        <f t="shared" si="0"/>
        <v>24.95</v>
      </c>
    </row>
    <row r="17" spans="1:16" x14ac:dyDescent="0.25">
      <c r="A17" t="s">
        <v>37</v>
      </c>
      <c r="B17" t="s">
        <v>88</v>
      </c>
      <c r="C17" t="s">
        <v>89</v>
      </c>
      <c r="D17" t="s">
        <v>90</v>
      </c>
      <c r="E17" t="s">
        <v>7</v>
      </c>
      <c r="F17" t="s">
        <v>8</v>
      </c>
      <c r="G17" t="s">
        <v>28</v>
      </c>
      <c r="H17" t="s">
        <v>10</v>
      </c>
      <c r="I17" t="s">
        <v>91</v>
      </c>
      <c r="J17" t="s">
        <v>91</v>
      </c>
      <c r="K17" t="s">
        <v>612</v>
      </c>
      <c r="L17" t="s">
        <v>63</v>
      </c>
      <c r="M17" t="s">
        <v>92</v>
      </c>
      <c r="N17" s="9">
        <v>19.95</v>
      </c>
      <c r="O17">
        <v>1</v>
      </c>
      <c r="P17" s="9">
        <f t="shared" si="0"/>
        <v>19.95</v>
      </c>
    </row>
    <row r="18" spans="1:16" x14ac:dyDescent="0.25">
      <c r="A18" t="s">
        <v>70</v>
      </c>
      <c r="B18" t="s">
        <v>93</v>
      </c>
      <c r="C18" t="s">
        <v>94</v>
      </c>
      <c r="D18" t="s">
        <v>95</v>
      </c>
      <c r="E18" t="s">
        <v>7</v>
      </c>
      <c r="F18" t="s">
        <v>8</v>
      </c>
      <c r="G18" t="s">
        <v>28</v>
      </c>
      <c r="H18" t="s">
        <v>10</v>
      </c>
      <c r="I18" t="s">
        <v>15</v>
      </c>
      <c r="J18" t="s">
        <v>29</v>
      </c>
      <c r="K18" t="s">
        <v>612</v>
      </c>
      <c r="L18" t="s">
        <v>96</v>
      </c>
      <c r="M18" t="s">
        <v>97</v>
      </c>
      <c r="N18" s="9">
        <v>100</v>
      </c>
      <c r="O18">
        <v>10</v>
      </c>
      <c r="P18" s="9">
        <f t="shared" si="0"/>
        <v>1000</v>
      </c>
    </row>
    <row r="19" spans="1:16" x14ac:dyDescent="0.25">
      <c r="A19" t="s">
        <v>104</v>
      </c>
      <c r="B19" t="s">
        <v>98</v>
      </c>
      <c r="C19" t="s">
        <v>99</v>
      </c>
      <c r="D19" t="s">
        <v>100</v>
      </c>
      <c r="E19" t="s">
        <v>7</v>
      </c>
      <c r="F19" t="s">
        <v>8</v>
      </c>
      <c r="G19" t="s">
        <v>101</v>
      </c>
      <c r="H19" t="s">
        <v>10</v>
      </c>
      <c r="I19" t="s">
        <v>15</v>
      </c>
      <c r="J19" t="s">
        <v>35</v>
      </c>
      <c r="K19" t="s">
        <v>612</v>
      </c>
      <c r="L19" t="s">
        <v>102</v>
      </c>
      <c r="M19" t="s">
        <v>103</v>
      </c>
      <c r="N19" s="9">
        <v>40</v>
      </c>
      <c r="O19">
        <v>1</v>
      </c>
      <c r="P19" s="9">
        <f t="shared" si="0"/>
        <v>40</v>
      </c>
    </row>
    <row r="20" spans="1:16" x14ac:dyDescent="0.25">
      <c r="A20" t="s">
        <v>104</v>
      </c>
      <c r="B20" t="s">
        <v>105</v>
      </c>
      <c r="C20" t="s">
        <v>106</v>
      </c>
      <c r="D20" t="s">
        <v>107</v>
      </c>
      <c r="E20" t="s">
        <v>7</v>
      </c>
      <c r="F20" t="s">
        <v>8</v>
      </c>
      <c r="G20" t="s">
        <v>101</v>
      </c>
      <c r="H20" t="s">
        <v>10</v>
      </c>
      <c r="I20" t="s">
        <v>108</v>
      </c>
      <c r="J20" t="s">
        <v>108</v>
      </c>
      <c r="K20" t="s">
        <v>612</v>
      </c>
      <c r="L20" t="s">
        <v>17</v>
      </c>
      <c r="M20" t="s">
        <v>103</v>
      </c>
      <c r="N20" s="9">
        <v>40</v>
      </c>
      <c r="O20">
        <v>2</v>
      </c>
      <c r="P20" s="9">
        <f t="shared" si="0"/>
        <v>80</v>
      </c>
    </row>
    <row r="21" spans="1:16" x14ac:dyDescent="0.25">
      <c r="A21" t="s">
        <v>114</v>
      </c>
      <c r="B21" t="s">
        <v>109</v>
      </c>
      <c r="C21" t="s">
        <v>110</v>
      </c>
      <c r="D21" t="s">
        <v>111</v>
      </c>
      <c r="E21" t="s">
        <v>7</v>
      </c>
      <c r="F21" t="s">
        <v>8</v>
      </c>
      <c r="G21" t="s">
        <v>9</v>
      </c>
      <c r="H21" t="s">
        <v>10</v>
      </c>
      <c r="I21" t="s">
        <v>15</v>
      </c>
      <c r="J21" t="s">
        <v>16</v>
      </c>
      <c r="K21" t="s">
        <v>612</v>
      </c>
      <c r="L21" t="s">
        <v>112</v>
      </c>
      <c r="M21" t="s">
        <v>113</v>
      </c>
      <c r="N21" s="9">
        <v>220</v>
      </c>
      <c r="O21">
        <v>10</v>
      </c>
      <c r="P21" s="9">
        <f t="shared" si="0"/>
        <v>2200</v>
      </c>
    </row>
    <row r="22" spans="1:16" x14ac:dyDescent="0.25">
      <c r="A22" t="s">
        <v>114</v>
      </c>
      <c r="B22" t="s">
        <v>115</v>
      </c>
      <c r="C22" t="s">
        <v>116</v>
      </c>
      <c r="D22" t="s">
        <v>117</v>
      </c>
      <c r="E22" t="s">
        <v>7</v>
      </c>
      <c r="F22" t="s">
        <v>8</v>
      </c>
      <c r="G22" t="s">
        <v>9</v>
      </c>
      <c r="H22" t="s">
        <v>10</v>
      </c>
      <c r="I22" t="s">
        <v>15</v>
      </c>
      <c r="J22" t="s">
        <v>16</v>
      </c>
      <c r="K22" t="s">
        <v>612</v>
      </c>
      <c r="L22" t="s">
        <v>118</v>
      </c>
      <c r="M22" t="s">
        <v>119</v>
      </c>
      <c r="N22" s="9">
        <v>189</v>
      </c>
      <c r="O22">
        <v>6</v>
      </c>
      <c r="P22" s="9">
        <f t="shared" si="0"/>
        <v>1134</v>
      </c>
    </row>
    <row r="23" spans="1:16" x14ac:dyDescent="0.25">
      <c r="A23" t="s">
        <v>114</v>
      </c>
      <c r="B23" t="s">
        <v>120</v>
      </c>
      <c r="C23" t="s">
        <v>121</v>
      </c>
      <c r="D23" t="s">
        <v>122</v>
      </c>
      <c r="E23" t="s">
        <v>7</v>
      </c>
      <c r="F23" t="s">
        <v>8</v>
      </c>
      <c r="G23" t="s">
        <v>9</v>
      </c>
      <c r="H23" t="s">
        <v>10</v>
      </c>
      <c r="I23" t="s">
        <v>15</v>
      </c>
      <c r="J23" t="s">
        <v>16</v>
      </c>
      <c r="K23" t="s">
        <v>612</v>
      </c>
      <c r="L23" t="s">
        <v>17</v>
      </c>
      <c r="M23" t="s">
        <v>119</v>
      </c>
      <c r="N23" s="9">
        <v>189</v>
      </c>
      <c r="O23">
        <v>3</v>
      </c>
      <c r="P23" s="9">
        <f t="shared" si="0"/>
        <v>567</v>
      </c>
    </row>
    <row r="24" spans="1:16" x14ac:dyDescent="0.25">
      <c r="A24" t="s">
        <v>19</v>
      </c>
      <c r="B24" t="s">
        <v>124</v>
      </c>
      <c r="C24" t="s">
        <v>125</v>
      </c>
      <c r="D24" t="s">
        <v>126</v>
      </c>
      <c r="E24" t="s">
        <v>7</v>
      </c>
      <c r="F24" t="s">
        <v>8</v>
      </c>
      <c r="G24" t="s">
        <v>9</v>
      </c>
      <c r="H24" t="s">
        <v>10</v>
      </c>
      <c r="I24" t="s">
        <v>15</v>
      </c>
      <c r="J24" t="s">
        <v>16</v>
      </c>
      <c r="K24" t="s">
        <v>612</v>
      </c>
      <c r="L24" t="s">
        <v>58</v>
      </c>
      <c r="M24" t="s">
        <v>18</v>
      </c>
      <c r="N24" s="9">
        <v>475</v>
      </c>
      <c r="O24">
        <v>1</v>
      </c>
      <c r="P24" s="9">
        <f t="shared" si="0"/>
        <v>475</v>
      </c>
    </row>
    <row r="25" spans="1:16" x14ac:dyDescent="0.25">
      <c r="A25" t="s">
        <v>19</v>
      </c>
      <c r="B25" t="s">
        <v>127</v>
      </c>
      <c r="C25" t="s">
        <v>128</v>
      </c>
      <c r="D25" t="s">
        <v>129</v>
      </c>
      <c r="E25" t="s">
        <v>7</v>
      </c>
      <c r="F25" t="s">
        <v>8</v>
      </c>
      <c r="G25" t="s">
        <v>9</v>
      </c>
      <c r="H25" t="s">
        <v>10</v>
      </c>
      <c r="I25" t="s">
        <v>15</v>
      </c>
      <c r="J25" t="s">
        <v>16</v>
      </c>
      <c r="K25" t="s">
        <v>612</v>
      </c>
      <c r="L25" t="s">
        <v>17</v>
      </c>
      <c r="M25" t="s">
        <v>130</v>
      </c>
      <c r="N25" s="9">
        <v>550</v>
      </c>
      <c r="O25">
        <v>1</v>
      </c>
      <c r="P25" s="9">
        <f t="shared" si="0"/>
        <v>550</v>
      </c>
    </row>
    <row r="26" spans="1:16" x14ac:dyDescent="0.25">
      <c r="A26" t="s">
        <v>19</v>
      </c>
      <c r="B26" t="s">
        <v>131</v>
      </c>
      <c r="C26" t="s">
        <v>132</v>
      </c>
      <c r="D26" t="s">
        <v>133</v>
      </c>
      <c r="E26" t="s">
        <v>7</v>
      </c>
      <c r="F26" t="s">
        <v>8</v>
      </c>
      <c r="G26" t="s">
        <v>9</v>
      </c>
      <c r="H26" t="s">
        <v>10</v>
      </c>
      <c r="I26" t="s">
        <v>15</v>
      </c>
      <c r="J26" t="s">
        <v>134</v>
      </c>
      <c r="K26" t="s">
        <v>612</v>
      </c>
      <c r="L26" t="s">
        <v>58</v>
      </c>
      <c r="M26" t="s">
        <v>135</v>
      </c>
      <c r="N26" s="9">
        <v>500</v>
      </c>
      <c r="O26">
        <v>1</v>
      </c>
      <c r="P26" s="9">
        <f t="shared" si="0"/>
        <v>500</v>
      </c>
    </row>
    <row r="27" spans="1:16" x14ac:dyDescent="0.25">
      <c r="A27" t="s">
        <v>137</v>
      </c>
      <c r="B27" t="s">
        <v>142</v>
      </c>
      <c r="C27" t="s">
        <v>143</v>
      </c>
      <c r="D27" t="s">
        <v>144</v>
      </c>
      <c r="E27" t="s">
        <v>7</v>
      </c>
      <c r="F27" t="s">
        <v>8</v>
      </c>
      <c r="G27" t="s">
        <v>9</v>
      </c>
      <c r="H27" t="s">
        <v>10</v>
      </c>
      <c r="I27" t="s">
        <v>15</v>
      </c>
      <c r="J27" t="s">
        <v>145</v>
      </c>
      <c r="K27" t="s">
        <v>612</v>
      </c>
      <c r="L27" t="s">
        <v>17</v>
      </c>
      <c r="M27" t="s">
        <v>146</v>
      </c>
      <c r="N27" s="9">
        <v>480</v>
      </c>
      <c r="O27">
        <v>1</v>
      </c>
      <c r="P27" s="9">
        <f t="shared" si="0"/>
        <v>480</v>
      </c>
    </row>
    <row r="28" spans="1:16" x14ac:dyDescent="0.25">
      <c r="A28" t="s">
        <v>123</v>
      </c>
      <c r="B28" t="s">
        <v>147</v>
      </c>
      <c r="C28" t="s">
        <v>148</v>
      </c>
      <c r="D28" t="s">
        <v>149</v>
      </c>
      <c r="E28" t="s">
        <v>7</v>
      </c>
      <c r="F28" t="s">
        <v>8</v>
      </c>
      <c r="G28" t="s">
        <v>9</v>
      </c>
      <c r="H28" t="s">
        <v>10</v>
      </c>
      <c r="I28" t="s">
        <v>15</v>
      </c>
      <c r="J28" t="s">
        <v>16</v>
      </c>
      <c r="K28" t="s">
        <v>612</v>
      </c>
      <c r="L28" t="s">
        <v>78</v>
      </c>
      <c r="M28" t="s">
        <v>150</v>
      </c>
      <c r="N28" s="9">
        <v>465</v>
      </c>
      <c r="O28">
        <v>1</v>
      </c>
      <c r="P28" s="9">
        <f t="shared" si="0"/>
        <v>465</v>
      </c>
    </row>
    <row r="29" spans="1:16" x14ac:dyDescent="0.25">
      <c r="A29" t="s">
        <v>19</v>
      </c>
      <c r="B29" t="s">
        <v>152</v>
      </c>
      <c r="C29" t="s">
        <v>153</v>
      </c>
      <c r="D29" t="s">
        <v>154</v>
      </c>
      <c r="E29" t="s">
        <v>7</v>
      </c>
      <c r="F29" t="s">
        <v>8</v>
      </c>
      <c r="G29" t="s">
        <v>9</v>
      </c>
      <c r="H29" t="s">
        <v>10</v>
      </c>
      <c r="I29" t="s">
        <v>15</v>
      </c>
      <c r="J29" t="s">
        <v>16</v>
      </c>
      <c r="K29" t="s">
        <v>612</v>
      </c>
      <c r="L29" t="s">
        <v>17</v>
      </c>
      <c r="M29" t="s">
        <v>155</v>
      </c>
      <c r="N29" s="9">
        <v>390</v>
      </c>
      <c r="O29">
        <v>1</v>
      </c>
      <c r="P29" s="9">
        <f t="shared" si="0"/>
        <v>390</v>
      </c>
    </row>
    <row r="30" spans="1:16" x14ac:dyDescent="0.25">
      <c r="A30" t="s">
        <v>151</v>
      </c>
      <c r="B30" t="s">
        <v>157</v>
      </c>
      <c r="C30" t="s">
        <v>158</v>
      </c>
      <c r="D30" t="s">
        <v>159</v>
      </c>
      <c r="E30" t="s">
        <v>7</v>
      </c>
      <c r="F30" t="s">
        <v>8</v>
      </c>
      <c r="G30" t="s">
        <v>9</v>
      </c>
      <c r="H30" t="s">
        <v>10</v>
      </c>
      <c r="I30" t="s">
        <v>15</v>
      </c>
      <c r="J30" t="s">
        <v>16</v>
      </c>
      <c r="K30" t="s">
        <v>612</v>
      </c>
      <c r="L30" t="s">
        <v>17</v>
      </c>
      <c r="M30" t="s">
        <v>160</v>
      </c>
      <c r="N30" s="9">
        <v>525</v>
      </c>
      <c r="O30">
        <v>1</v>
      </c>
      <c r="P30" s="9">
        <f t="shared" si="0"/>
        <v>525</v>
      </c>
    </row>
    <row r="31" spans="1:16" x14ac:dyDescent="0.25">
      <c r="A31" t="s">
        <v>151</v>
      </c>
      <c r="B31" t="s">
        <v>161</v>
      </c>
      <c r="C31" t="s">
        <v>162</v>
      </c>
      <c r="D31" t="s">
        <v>163</v>
      </c>
      <c r="E31" t="s">
        <v>7</v>
      </c>
      <c r="F31" t="s">
        <v>8</v>
      </c>
      <c r="G31" t="s">
        <v>9</v>
      </c>
      <c r="H31" t="s">
        <v>10</v>
      </c>
      <c r="I31" t="s">
        <v>15</v>
      </c>
      <c r="J31" t="s">
        <v>16</v>
      </c>
      <c r="K31" t="s">
        <v>612</v>
      </c>
      <c r="L31" t="s">
        <v>164</v>
      </c>
      <c r="M31" t="s">
        <v>165</v>
      </c>
      <c r="N31" s="9">
        <v>495</v>
      </c>
      <c r="O31">
        <v>1</v>
      </c>
      <c r="P31" s="9">
        <f t="shared" si="0"/>
        <v>495</v>
      </c>
    </row>
    <row r="32" spans="1:16" x14ac:dyDescent="0.25">
      <c r="A32" t="s">
        <v>170</v>
      </c>
      <c r="B32" t="s">
        <v>166</v>
      </c>
      <c r="C32" t="s">
        <v>167</v>
      </c>
      <c r="D32" t="s">
        <v>168</v>
      </c>
      <c r="E32" t="s">
        <v>7</v>
      </c>
      <c r="F32" t="s">
        <v>8</v>
      </c>
      <c r="G32" t="s">
        <v>9</v>
      </c>
      <c r="H32" t="s">
        <v>10</v>
      </c>
      <c r="I32" t="s">
        <v>15</v>
      </c>
      <c r="J32" t="s">
        <v>16</v>
      </c>
      <c r="K32" t="s">
        <v>612</v>
      </c>
      <c r="L32" t="s">
        <v>138</v>
      </c>
      <c r="M32" t="s">
        <v>169</v>
      </c>
      <c r="N32" s="9">
        <v>280</v>
      </c>
      <c r="O32">
        <v>1</v>
      </c>
      <c r="P32" s="9">
        <f t="shared" si="0"/>
        <v>280</v>
      </c>
    </row>
    <row r="33" spans="1:16" x14ac:dyDescent="0.25">
      <c r="A33" t="s">
        <v>175</v>
      </c>
      <c r="B33" t="s">
        <v>171</v>
      </c>
      <c r="C33" t="s">
        <v>172</v>
      </c>
      <c r="D33" t="s">
        <v>173</v>
      </c>
      <c r="E33" t="s">
        <v>7</v>
      </c>
      <c r="F33" t="s">
        <v>8</v>
      </c>
      <c r="G33" t="s">
        <v>101</v>
      </c>
      <c r="H33" t="s">
        <v>10</v>
      </c>
      <c r="I33" t="s">
        <v>15</v>
      </c>
      <c r="J33" t="s">
        <v>134</v>
      </c>
      <c r="K33" t="s">
        <v>612</v>
      </c>
      <c r="L33" t="s">
        <v>78</v>
      </c>
      <c r="M33" t="s">
        <v>174</v>
      </c>
      <c r="N33" s="9">
        <v>95.36999999999999</v>
      </c>
      <c r="O33">
        <v>1</v>
      </c>
      <c r="P33" s="9">
        <f t="shared" si="0"/>
        <v>95.36999999999999</v>
      </c>
    </row>
    <row r="34" spans="1:16" x14ac:dyDescent="0.25">
      <c r="A34" t="s">
        <v>181</v>
      </c>
      <c r="B34" t="s">
        <v>176</v>
      </c>
      <c r="C34" t="s">
        <v>177</v>
      </c>
      <c r="D34" t="s">
        <v>178</v>
      </c>
      <c r="E34" t="s">
        <v>7</v>
      </c>
      <c r="F34" t="s">
        <v>8</v>
      </c>
      <c r="G34" t="s">
        <v>9</v>
      </c>
      <c r="H34" t="s">
        <v>10</v>
      </c>
      <c r="I34" t="s">
        <v>15</v>
      </c>
      <c r="J34" t="s">
        <v>16</v>
      </c>
      <c r="K34" t="s">
        <v>612</v>
      </c>
      <c r="L34" t="s">
        <v>179</v>
      </c>
      <c r="M34" t="s">
        <v>180</v>
      </c>
      <c r="N34" s="9">
        <v>110</v>
      </c>
      <c r="O34">
        <v>2</v>
      </c>
      <c r="P34" s="9">
        <f t="shared" si="0"/>
        <v>220</v>
      </c>
    </row>
    <row r="35" spans="1:16" x14ac:dyDescent="0.25">
      <c r="A35" t="s">
        <v>181</v>
      </c>
      <c r="B35" t="s">
        <v>182</v>
      </c>
      <c r="C35" t="s">
        <v>183</v>
      </c>
      <c r="D35" t="s">
        <v>184</v>
      </c>
      <c r="E35" t="s">
        <v>7</v>
      </c>
      <c r="F35" t="s">
        <v>8</v>
      </c>
      <c r="G35" t="s">
        <v>9</v>
      </c>
      <c r="H35" t="s">
        <v>10</v>
      </c>
      <c r="I35" t="s">
        <v>15</v>
      </c>
      <c r="J35" t="s">
        <v>16</v>
      </c>
      <c r="K35" t="s">
        <v>612</v>
      </c>
      <c r="L35" t="s">
        <v>179</v>
      </c>
      <c r="M35" t="s">
        <v>185</v>
      </c>
      <c r="N35" s="9">
        <v>110</v>
      </c>
      <c r="O35">
        <v>10</v>
      </c>
      <c r="P35" s="9">
        <f t="shared" si="0"/>
        <v>1100</v>
      </c>
    </row>
    <row r="36" spans="1:16" x14ac:dyDescent="0.25">
      <c r="A36" t="s">
        <v>181</v>
      </c>
      <c r="B36" t="s">
        <v>186</v>
      </c>
      <c r="C36" t="s">
        <v>187</v>
      </c>
      <c r="D36" t="s">
        <v>188</v>
      </c>
      <c r="E36" t="s">
        <v>7</v>
      </c>
      <c r="F36" t="s">
        <v>8</v>
      </c>
      <c r="G36" t="s">
        <v>9</v>
      </c>
      <c r="H36" t="s">
        <v>10</v>
      </c>
      <c r="I36" t="s">
        <v>15</v>
      </c>
      <c r="J36" t="s">
        <v>16</v>
      </c>
      <c r="K36" t="s">
        <v>612</v>
      </c>
      <c r="L36" t="s">
        <v>17</v>
      </c>
      <c r="M36" t="s">
        <v>189</v>
      </c>
      <c r="N36" s="9">
        <v>50</v>
      </c>
      <c r="O36">
        <v>2</v>
      </c>
      <c r="P36" s="9">
        <f t="shared" si="0"/>
        <v>100</v>
      </c>
    </row>
    <row r="37" spans="1:16" x14ac:dyDescent="0.25">
      <c r="A37" t="s">
        <v>194</v>
      </c>
      <c r="B37" t="s">
        <v>190</v>
      </c>
      <c r="C37" t="s">
        <v>191</v>
      </c>
      <c r="D37" t="s">
        <v>192</v>
      </c>
      <c r="E37" t="s">
        <v>7</v>
      </c>
      <c r="F37" t="s">
        <v>8</v>
      </c>
      <c r="G37" t="s">
        <v>9</v>
      </c>
      <c r="H37" t="s">
        <v>10</v>
      </c>
      <c r="I37" t="s">
        <v>15</v>
      </c>
      <c r="J37" t="s">
        <v>16</v>
      </c>
      <c r="K37" t="s">
        <v>612</v>
      </c>
      <c r="L37" t="s">
        <v>68</v>
      </c>
      <c r="M37" t="s">
        <v>193</v>
      </c>
      <c r="N37" s="9">
        <v>23.765999999999998</v>
      </c>
      <c r="O37">
        <v>1</v>
      </c>
      <c r="P37" s="9">
        <f t="shared" si="0"/>
        <v>23.765999999999998</v>
      </c>
    </row>
    <row r="38" spans="1:16" x14ac:dyDescent="0.25">
      <c r="A38" t="s">
        <v>194</v>
      </c>
      <c r="B38" t="s">
        <v>195</v>
      </c>
      <c r="C38" t="s">
        <v>196</v>
      </c>
      <c r="D38" t="s">
        <v>197</v>
      </c>
      <c r="E38" t="s">
        <v>7</v>
      </c>
      <c r="F38" t="s">
        <v>8</v>
      </c>
      <c r="G38" t="s">
        <v>9</v>
      </c>
      <c r="H38" t="s">
        <v>10</v>
      </c>
      <c r="I38" t="s">
        <v>15</v>
      </c>
      <c r="J38" t="s">
        <v>16</v>
      </c>
      <c r="K38" t="s">
        <v>612</v>
      </c>
      <c r="L38" t="s">
        <v>156</v>
      </c>
      <c r="M38" t="s">
        <v>198</v>
      </c>
      <c r="N38" s="9">
        <v>20.501999999999995</v>
      </c>
      <c r="O38">
        <v>2</v>
      </c>
      <c r="P38" s="9">
        <f t="shared" si="0"/>
        <v>41.003999999999991</v>
      </c>
    </row>
    <row r="39" spans="1:16" x14ac:dyDescent="0.25">
      <c r="A39" t="s">
        <v>194</v>
      </c>
      <c r="B39" t="s">
        <v>199</v>
      </c>
      <c r="C39" t="s">
        <v>200</v>
      </c>
      <c r="D39" t="s">
        <v>201</v>
      </c>
      <c r="E39" t="s">
        <v>7</v>
      </c>
      <c r="F39" t="s">
        <v>8</v>
      </c>
      <c r="G39" t="s">
        <v>9</v>
      </c>
      <c r="H39" t="s">
        <v>10</v>
      </c>
      <c r="I39" t="s">
        <v>15</v>
      </c>
      <c r="J39" t="s">
        <v>16</v>
      </c>
      <c r="K39" t="s">
        <v>612</v>
      </c>
      <c r="L39" t="s">
        <v>138</v>
      </c>
      <c r="M39" t="s">
        <v>202</v>
      </c>
      <c r="N39" s="9">
        <v>23.765999999999998</v>
      </c>
      <c r="O39">
        <v>1</v>
      </c>
      <c r="P39" s="9">
        <f t="shared" si="0"/>
        <v>23.765999999999998</v>
      </c>
    </row>
    <row r="40" spans="1:16" x14ac:dyDescent="0.25">
      <c r="A40" t="s">
        <v>194</v>
      </c>
      <c r="B40" t="s">
        <v>203</v>
      </c>
      <c r="C40" t="s">
        <v>204</v>
      </c>
      <c r="D40" t="s">
        <v>205</v>
      </c>
      <c r="E40" t="s">
        <v>7</v>
      </c>
      <c r="F40" t="s">
        <v>8</v>
      </c>
      <c r="G40" t="s">
        <v>9</v>
      </c>
      <c r="H40" t="s">
        <v>10</v>
      </c>
      <c r="I40" t="s">
        <v>15</v>
      </c>
      <c r="J40" t="s">
        <v>16</v>
      </c>
      <c r="K40" t="s">
        <v>612</v>
      </c>
      <c r="L40" t="s">
        <v>138</v>
      </c>
      <c r="M40" t="s">
        <v>206</v>
      </c>
      <c r="N40" s="9">
        <v>23.765999999999998</v>
      </c>
      <c r="O40">
        <v>1</v>
      </c>
      <c r="P40" s="9">
        <f t="shared" si="0"/>
        <v>23.765999999999998</v>
      </c>
    </row>
    <row r="41" spans="1:16" x14ac:dyDescent="0.25">
      <c r="A41" t="s">
        <v>194</v>
      </c>
      <c r="B41" t="s">
        <v>207</v>
      </c>
      <c r="C41" t="s">
        <v>208</v>
      </c>
      <c r="D41" t="s">
        <v>209</v>
      </c>
      <c r="E41" t="s">
        <v>7</v>
      </c>
      <c r="F41" t="s">
        <v>8</v>
      </c>
      <c r="G41" t="s">
        <v>9</v>
      </c>
      <c r="H41" t="s">
        <v>10</v>
      </c>
      <c r="I41" t="s">
        <v>15</v>
      </c>
      <c r="J41" t="s">
        <v>16</v>
      </c>
      <c r="K41" t="s">
        <v>612</v>
      </c>
      <c r="L41" t="s">
        <v>68</v>
      </c>
      <c r="M41" t="s">
        <v>210</v>
      </c>
      <c r="N41" s="9">
        <v>20.501999999999995</v>
      </c>
      <c r="O41">
        <v>1</v>
      </c>
      <c r="P41" s="9">
        <f t="shared" si="0"/>
        <v>20.501999999999995</v>
      </c>
    </row>
    <row r="42" spans="1:16" x14ac:dyDescent="0.25">
      <c r="A42" t="s">
        <v>194</v>
      </c>
      <c r="B42" t="s">
        <v>211</v>
      </c>
      <c r="C42" t="s">
        <v>212</v>
      </c>
      <c r="D42" t="s">
        <v>213</v>
      </c>
      <c r="E42" t="s">
        <v>7</v>
      </c>
      <c r="F42" t="s">
        <v>8</v>
      </c>
      <c r="G42" t="s">
        <v>9</v>
      </c>
      <c r="H42" t="s">
        <v>10</v>
      </c>
      <c r="I42" t="s">
        <v>15</v>
      </c>
      <c r="J42" t="s">
        <v>16</v>
      </c>
      <c r="K42" t="s">
        <v>612</v>
      </c>
      <c r="L42" t="s">
        <v>138</v>
      </c>
      <c r="M42" t="s">
        <v>214</v>
      </c>
      <c r="N42" s="9">
        <v>28.712999999999997</v>
      </c>
      <c r="O42">
        <v>1</v>
      </c>
      <c r="P42" s="9">
        <f t="shared" si="0"/>
        <v>28.712999999999997</v>
      </c>
    </row>
    <row r="43" spans="1:16" x14ac:dyDescent="0.25">
      <c r="A43" t="s">
        <v>219</v>
      </c>
      <c r="B43" t="s">
        <v>215</v>
      </c>
      <c r="C43" t="s">
        <v>216</v>
      </c>
      <c r="D43" t="s">
        <v>217</v>
      </c>
      <c r="E43" t="s">
        <v>7</v>
      </c>
      <c r="F43" t="s">
        <v>8</v>
      </c>
      <c r="G43" t="s">
        <v>101</v>
      </c>
      <c r="H43" t="s">
        <v>10</v>
      </c>
      <c r="I43" t="s">
        <v>15</v>
      </c>
      <c r="J43" t="s">
        <v>29</v>
      </c>
      <c r="K43" t="s">
        <v>612</v>
      </c>
      <c r="L43" t="s">
        <v>78</v>
      </c>
      <c r="M43" t="s">
        <v>218</v>
      </c>
      <c r="N43" s="9">
        <v>29.95</v>
      </c>
      <c r="O43">
        <v>1</v>
      </c>
      <c r="P43" s="9">
        <f t="shared" si="0"/>
        <v>29.95</v>
      </c>
    </row>
    <row r="44" spans="1:16" x14ac:dyDescent="0.25">
      <c r="A44" t="s">
        <v>225</v>
      </c>
      <c r="B44" t="s">
        <v>220</v>
      </c>
      <c r="C44" t="s">
        <v>221</v>
      </c>
      <c r="D44" t="s">
        <v>222</v>
      </c>
      <c r="E44" t="s">
        <v>7</v>
      </c>
      <c r="F44" t="s">
        <v>8</v>
      </c>
      <c r="G44" t="s">
        <v>223</v>
      </c>
      <c r="H44" t="s">
        <v>10</v>
      </c>
      <c r="I44" t="s">
        <v>15</v>
      </c>
      <c r="J44" t="s">
        <v>29</v>
      </c>
      <c r="K44" t="s">
        <v>612</v>
      </c>
      <c r="L44" t="s">
        <v>156</v>
      </c>
      <c r="M44" t="s">
        <v>224</v>
      </c>
      <c r="N44" s="9">
        <v>150</v>
      </c>
      <c r="O44">
        <v>20</v>
      </c>
      <c r="P44" s="9">
        <f t="shared" si="0"/>
        <v>3000</v>
      </c>
    </row>
    <row r="45" spans="1:16" x14ac:dyDescent="0.25">
      <c r="A45" t="s">
        <v>230</v>
      </c>
      <c r="B45" t="s">
        <v>226</v>
      </c>
      <c r="C45" t="s">
        <v>227</v>
      </c>
      <c r="D45" t="s">
        <v>228</v>
      </c>
      <c r="E45" t="s">
        <v>7</v>
      </c>
      <c r="F45" t="s">
        <v>8</v>
      </c>
      <c r="G45" t="s">
        <v>9</v>
      </c>
      <c r="H45" t="s">
        <v>10</v>
      </c>
      <c r="I45" t="s">
        <v>15</v>
      </c>
      <c r="J45" t="s">
        <v>16</v>
      </c>
      <c r="K45" t="s">
        <v>612</v>
      </c>
      <c r="L45" t="s">
        <v>140</v>
      </c>
      <c r="M45" t="s">
        <v>229</v>
      </c>
      <c r="N45" s="9">
        <v>415</v>
      </c>
      <c r="O45">
        <v>1</v>
      </c>
      <c r="P45" s="9">
        <f t="shared" si="0"/>
        <v>415</v>
      </c>
    </row>
    <row r="46" spans="1:16" x14ac:dyDescent="0.25">
      <c r="A46" t="s">
        <v>235</v>
      </c>
      <c r="B46" t="s">
        <v>231</v>
      </c>
      <c r="C46" t="s">
        <v>232</v>
      </c>
      <c r="D46" t="s">
        <v>233</v>
      </c>
      <c r="E46" t="s">
        <v>7</v>
      </c>
      <c r="F46" t="s">
        <v>8</v>
      </c>
      <c r="G46" t="s">
        <v>9</v>
      </c>
      <c r="H46" t="s">
        <v>10</v>
      </c>
      <c r="I46" t="s">
        <v>15</v>
      </c>
      <c r="J46" t="s">
        <v>16</v>
      </c>
      <c r="K46" t="s">
        <v>612</v>
      </c>
      <c r="L46" t="s">
        <v>58</v>
      </c>
      <c r="M46" t="s">
        <v>234</v>
      </c>
      <c r="N46" s="9">
        <v>169</v>
      </c>
      <c r="O46">
        <v>1</v>
      </c>
      <c r="P46" s="9">
        <f t="shared" si="0"/>
        <v>169</v>
      </c>
    </row>
    <row r="47" spans="1:16" x14ac:dyDescent="0.25">
      <c r="A47" t="s">
        <v>240</v>
      </c>
      <c r="B47" t="s">
        <v>236</v>
      </c>
      <c r="C47" t="s">
        <v>237</v>
      </c>
      <c r="D47" t="s">
        <v>238</v>
      </c>
      <c r="E47" t="s">
        <v>7</v>
      </c>
      <c r="F47" t="s">
        <v>8</v>
      </c>
      <c r="G47" t="s">
        <v>9</v>
      </c>
      <c r="H47" t="s">
        <v>10</v>
      </c>
      <c r="I47" t="s">
        <v>15</v>
      </c>
      <c r="J47" t="s">
        <v>16</v>
      </c>
      <c r="K47" t="s">
        <v>612</v>
      </c>
      <c r="L47" t="s">
        <v>239</v>
      </c>
      <c r="M47" t="s">
        <v>136</v>
      </c>
      <c r="N47" s="9">
        <v>149.99</v>
      </c>
      <c r="O47">
        <v>1</v>
      </c>
      <c r="P47" s="9">
        <f t="shared" si="0"/>
        <v>149.99</v>
      </c>
    </row>
    <row r="48" spans="1:16" x14ac:dyDescent="0.25">
      <c r="A48" t="s">
        <v>240</v>
      </c>
      <c r="B48" t="s">
        <v>241</v>
      </c>
      <c r="C48" t="s">
        <v>242</v>
      </c>
      <c r="D48" t="s">
        <v>243</v>
      </c>
      <c r="E48" t="s">
        <v>7</v>
      </c>
      <c r="F48" t="s">
        <v>8</v>
      </c>
      <c r="G48" t="s">
        <v>9</v>
      </c>
      <c r="H48" t="s">
        <v>10</v>
      </c>
      <c r="I48" t="s">
        <v>15</v>
      </c>
      <c r="J48" t="s">
        <v>16</v>
      </c>
      <c r="K48" t="s">
        <v>612</v>
      </c>
      <c r="L48" t="s">
        <v>239</v>
      </c>
      <c r="M48" t="s">
        <v>136</v>
      </c>
      <c r="N48" s="9">
        <v>129.99</v>
      </c>
      <c r="O48">
        <v>10</v>
      </c>
      <c r="P48" s="9">
        <f t="shared" si="0"/>
        <v>1299.9000000000001</v>
      </c>
    </row>
    <row r="49" spans="1:16" x14ac:dyDescent="0.25">
      <c r="A49" t="s">
        <v>240</v>
      </c>
      <c r="B49" t="s">
        <v>244</v>
      </c>
      <c r="C49" t="s">
        <v>245</v>
      </c>
      <c r="D49" t="s">
        <v>246</v>
      </c>
      <c r="E49" t="s">
        <v>7</v>
      </c>
      <c r="F49" t="s">
        <v>8</v>
      </c>
      <c r="G49" t="s">
        <v>9</v>
      </c>
      <c r="H49" t="s">
        <v>10</v>
      </c>
      <c r="I49" t="s">
        <v>15</v>
      </c>
      <c r="J49" t="s">
        <v>16</v>
      </c>
      <c r="K49" t="s">
        <v>612</v>
      </c>
      <c r="L49" t="s">
        <v>239</v>
      </c>
      <c r="M49" t="s">
        <v>136</v>
      </c>
      <c r="N49" s="9">
        <v>149.99</v>
      </c>
      <c r="O49">
        <v>8</v>
      </c>
      <c r="P49" s="9">
        <f t="shared" si="0"/>
        <v>1199.92</v>
      </c>
    </row>
    <row r="50" spans="1:16" x14ac:dyDescent="0.25">
      <c r="A50" t="s">
        <v>240</v>
      </c>
      <c r="B50" t="s">
        <v>247</v>
      </c>
      <c r="C50" t="s">
        <v>248</v>
      </c>
      <c r="D50" t="s">
        <v>249</v>
      </c>
      <c r="E50" t="s">
        <v>7</v>
      </c>
      <c r="F50" t="s">
        <v>8</v>
      </c>
      <c r="G50" t="s">
        <v>9</v>
      </c>
      <c r="H50" t="s">
        <v>10</v>
      </c>
      <c r="I50" t="s">
        <v>15</v>
      </c>
      <c r="J50" t="s">
        <v>16</v>
      </c>
      <c r="K50" t="s">
        <v>612</v>
      </c>
      <c r="L50" t="s">
        <v>250</v>
      </c>
      <c r="M50" t="s">
        <v>136</v>
      </c>
      <c r="N50" s="9">
        <v>149.99</v>
      </c>
      <c r="O50">
        <v>1</v>
      </c>
      <c r="P50" s="9">
        <f t="shared" si="0"/>
        <v>149.99</v>
      </c>
    </row>
    <row r="51" spans="1:16" x14ac:dyDescent="0.25">
      <c r="A51" t="s">
        <v>255</v>
      </c>
      <c r="B51" t="s">
        <v>251</v>
      </c>
      <c r="C51" t="s">
        <v>252</v>
      </c>
      <c r="D51" t="s">
        <v>253</v>
      </c>
      <c r="E51" t="s">
        <v>7</v>
      </c>
      <c r="F51" t="s">
        <v>8</v>
      </c>
      <c r="G51" t="s">
        <v>9</v>
      </c>
      <c r="H51" t="s">
        <v>10</v>
      </c>
      <c r="I51" t="s">
        <v>15</v>
      </c>
      <c r="J51" t="s">
        <v>16</v>
      </c>
      <c r="K51" t="s">
        <v>612</v>
      </c>
      <c r="L51" t="s">
        <v>250</v>
      </c>
      <c r="M51" t="s">
        <v>254</v>
      </c>
      <c r="N51" s="9">
        <v>249</v>
      </c>
      <c r="O51">
        <v>1</v>
      </c>
      <c r="P51" s="9">
        <f t="shared" si="0"/>
        <v>249</v>
      </c>
    </row>
    <row r="52" spans="1:16" x14ac:dyDescent="0.25">
      <c r="A52" t="s">
        <v>255</v>
      </c>
      <c r="B52" t="s">
        <v>256</v>
      </c>
      <c r="C52" t="s">
        <v>257</v>
      </c>
      <c r="D52" t="s">
        <v>258</v>
      </c>
      <c r="E52" t="s">
        <v>7</v>
      </c>
      <c r="F52" t="s">
        <v>8</v>
      </c>
      <c r="G52" t="s">
        <v>9</v>
      </c>
      <c r="H52" t="s">
        <v>10</v>
      </c>
      <c r="I52" t="s">
        <v>15</v>
      </c>
      <c r="J52" t="s">
        <v>16</v>
      </c>
      <c r="K52" t="s">
        <v>612</v>
      </c>
      <c r="L52" t="s">
        <v>250</v>
      </c>
      <c r="M52" t="s">
        <v>259</v>
      </c>
      <c r="N52" s="9">
        <v>249</v>
      </c>
      <c r="O52">
        <v>1</v>
      </c>
      <c r="P52" s="9">
        <f t="shared" si="0"/>
        <v>249</v>
      </c>
    </row>
    <row r="53" spans="1:16" x14ac:dyDescent="0.25">
      <c r="A53" t="s">
        <v>255</v>
      </c>
      <c r="B53" t="s">
        <v>260</v>
      </c>
      <c r="C53" t="s">
        <v>261</v>
      </c>
      <c r="D53" t="s">
        <v>262</v>
      </c>
      <c r="E53" t="s">
        <v>7</v>
      </c>
      <c r="F53" t="s">
        <v>8</v>
      </c>
      <c r="G53" t="s">
        <v>9</v>
      </c>
      <c r="H53" t="s">
        <v>10</v>
      </c>
      <c r="I53" t="s">
        <v>15</v>
      </c>
      <c r="J53" t="s">
        <v>263</v>
      </c>
      <c r="K53" t="s">
        <v>612</v>
      </c>
      <c r="L53" t="s">
        <v>250</v>
      </c>
      <c r="M53" t="s">
        <v>264</v>
      </c>
      <c r="N53" s="9">
        <v>199.95</v>
      </c>
      <c r="O53">
        <v>1</v>
      </c>
      <c r="P53" s="9">
        <f t="shared" si="0"/>
        <v>199.95</v>
      </c>
    </row>
    <row r="54" spans="1:16" x14ac:dyDescent="0.25">
      <c r="A54" t="s">
        <v>255</v>
      </c>
      <c r="B54" t="s">
        <v>265</v>
      </c>
      <c r="C54" t="s">
        <v>266</v>
      </c>
      <c r="D54" t="s">
        <v>267</v>
      </c>
      <c r="E54" t="s">
        <v>7</v>
      </c>
      <c r="F54" t="s">
        <v>8</v>
      </c>
      <c r="G54" t="s">
        <v>9</v>
      </c>
      <c r="H54" t="s">
        <v>10</v>
      </c>
      <c r="I54" t="s">
        <v>15</v>
      </c>
      <c r="J54" t="s">
        <v>16</v>
      </c>
      <c r="K54" t="s">
        <v>612</v>
      </c>
      <c r="L54" t="s">
        <v>250</v>
      </c>
      <c r="M54" t="s">
        <v>268</v>
      </c>
      <c r="N54" s="9">
        <v>219</v>
      </c>
      <c r="O54">
        <v>3</v>
      </c>
      <c r="P54" s="9">
        <f t="shared" si="0"/>
        <v>657</v>
      </c>
    </row>
    <row r="55" spans="1:16" x14ac:dyDescent="0.25">
      <c r="A55" t="s">
        <v>255</v>
      </c>
      <c r="B55" t="s">
        <v>269</v>
      </c>
      <c r="C55" t="s">
        <v>270</v>
      </c>
      <c r="D55" t="s">
        <v>271</v>
      </c>
      <c r="E55" t="s">
        <v>7</v>
      </c>
      <c r="F55" t="s">
        <v>8</v>
      </c>
      <c r="G55" t="s">
        <v>9</v>
      </c>
      <c r="H55" t="s">
        <v>10</v>
      </c>
      <c r="I55" t="s">
        <v>15</v>
      </c>
      <c r="J55" t="s">
        <v>16</v>
      </c>
      <c r="K55" t="s">
        <v>612</v>
      </c>
      <c r="L55" t="s">
        <v>250</v>
      </c>
      <c r="M55" t="s">
        <v>272</v>
      </c>
      <c r="N55" s="9">
        <v>219</v>
      </c>
      <c r="O55">
        <v>2</v>
      </c>
      <c r="P55" s="9">
        <f t="shared" si="0"/>
        <v>438</v>
      </c>
    </row>
    <row r="56" spans="1:16" x14ac:dyDescent="0.25">
      <c r="A56" t="s">
        <v>255</v>
      </c>
      <c r="B56" t="s">
        <v>273</v>
      </c>
      <c r="C56" t="s">
        <v>274</v>
      </c>
      <c r="D56" t="s">
        <v>275</v>
      </c>
      <c r="E56" t="s">
        <v>7</v>
      </c>
      <c r="F56" t="s">
        <v>8</v>
      </c>
      <c r="G56" t="s">
        <v>9</v>
      </c>
      <c r="H56" t="s">
        <v>10</v>
      </c>
      <c r="I56" t="s">
        <v>15</v>
      </c>
      <c r="J56" t="s">
        <v>16</v>
      </c>
      <c r="K56" t="s">
        <v>612</v>
      </c>
      <c r="L56" t="s">
        <v>250</v>
      </c>
      <c r="M56" t="s">
        <v>276</v>
      </c>
      <c r="N56" s="9">
        <v>159.94999999999999</v>
      </c>
      <c r="O56">
        <v>20</v>
      </c>
      <c r="P56" s="9">
        <f t="shared" si="0"/>
        <v>3199</v>
      </c>
    </row>
    <row r="57" spans="1:16" x14ac:dyDescent="0.25">
      <c r="A57" t="s">
        <v>255</v>
      </c>
      <c r="B57" t="s">
        <v>277</v>
      </c>
      <c r="C57" t="s">
        <v>278</v>
      </c>
      <c r="D57" t="s">
        <v>279</v>
      </c>
      <c r="E57" t="s">
        <v>7</v>
      </c>
      <c r="F57" t="s">
        <v>8</v>
      </c>
      <c r="G57" t="s">
        <v>223</v>
      </c>
      <c r="H57" t="s">
        <v>10</v>
      </c>
      <c r="I57" t="s">
        <v>15</v>
      </c>
      <c r="J57" t="s">
        <v>280</v>
      </c>
      <c r="K57" t="s">
        <v>612</v>
      </c>
      <c r="L57" t="s">
        <v>141</v>
      </c>
      <c r="M57" t="s">
        <v>281</v>
      </c>
      <c r="N57" s="9">
        <v>399</v>
      </c>
      <c r="O57">
        <v>1</v>
      </c>
      <c r="P57" s="9">
        <f t="shared" si="0"/>
        <v>399</v>
      </c>
    </row>
    <row r="58" spans="1:16" x14ac:dyDescent="0.25">
      <c r="A58" t="s">
        <v>255</v>
      </c>
      <c r="B58" t="s">
        <v>282</v>
      </c>
      <c r="C58" t="s">
        <v>283</v>
      </c>
      <c r="D58" t="s">
        <v>284</v>
      </c>
      <c r="E58" t="s">
        <v>7</v>
      </c>
      <c r="F58" t="s">
        <v>8</v>
      </c>
      <c r="G58" t="s">
        <v>9</v>
      </c>
      <c r="H58" t="s">
        <v>10</v>
      </c>
      <c r="I58" t="s">
        <v>15</v>
      </c>
      <c r="J58" t="s">
        <v>16</v>
      </c>
      <c r="K58" t="s">
        <v>612</v>
      </c>
      <c r="L58" t="s">
        <v>63</v>
      </c>
      <c r="M58" t="s">
        <v>285</v>
      </c>
      <c r="N58" s="9">
        <v>139.94999999999999</v>
      </c>
      <c r="O58">
        <v>1</v>
      </c>
      <c r="P58" s="9">
        <f t="shared" si="0"/>
        <v>139.94999999999999</v>
      </c>
    </row>
    <row r="59" spans="1:16" x14ac:dyDescent="0.25">
      <c r="A59" t="s">
        <v>255</v>
      </c>
      <c r="B59" t="s">
        <v>286</v>
      </c>
      <c r="C59" t="s">
        <v>287</v>
      </c>
      <c r="D59" t="s">
        <v>288</v>
      </c>
      <c r="E59" t="s">
        <v>7</v>
      </c>
      <c r="F59" t="s">
        <v>8</v>
      </c>
      <c r="G59" t="s">
        <v>9</v>
      </c>
      <c r="H59" t="s">
        <v>10</v>
      </c>
      <c r="I59" t="s">
        <v>15</v>
      </c>
      <c r="J59" t="s">
        <v>16</v>
      </c>
      <c r="K59" t="s">
        <v>612</v>
      </c>
      <c r="L59" t="s">
        <v>289</v>
      </c>
      <c r="M59" t="s">
        <v>290</v>
      </c>
      <c r="N59" s="9">
        <v>149.94</v>
      </c>
      <c r="O59">
        <v>2</v>
      </c>
      <c r="P59" s="9">
        <f t="shared" si="0"/>
        <v>299.88</v>
      </c>
    </row>
    <row r="60" spans="1:16" x14ac:dyDescent="0.25">
      <c r="A60" t="s">
        <v>255</v>
      </c>
      <c r="B60" t="s">
        <v>291</v>
      </c>
      <c r="C60" t="s">
        <v>292</v>
      </c>
      <c r="D60" t="s">
        <v>293</v>
      </c>
      <c r="E60" t="s">
        <v>7</v>
      </c>
      <c r="F60" t="s">
        <v>8</v>
      </c>
      <c r="G60" t="s">
        <v>9</v>
      </c>
      <c r="H60" t="s">
        <v>10</v>
      </c>
      <c r="I60" t="s">
        <v>15</v>
      </c>
      <c r="J60" t="s">
        <v>16</v>
      </c>
      <c r="K60" t="s">
        <v>612</v>
      </c>
      <c r="L60" t="s">
        <v>294</v>
      </c>
      <c r="M60" t="s">
        <v>290</v>
      </c>
      <c r="N60" s="9">
        <v>149.94</v>
      </c>
      <c r="O60">
        <v>1</v>
      </c>
      <c r="P60" s="9">
        <f t="shared" si="0"/>
        <v>149.94</v>
      </c>
    </row>
    <row r="61" spans="1:16" x14ac:dyDescent="0.25">
      <c r="A61" t="s">
        <v>255</v>
      </c>
      <c r="B61" t="s">
        <v>295</v>
      </c>
      <c r="C61" t="s">
        <v>296</v>
      </c>
      <c r="D61" t="s">
        <v>297</v>
      </c>
      <c r="E61" t="s">
        <v>7</v>
      </c>
      <c r="F61" t="s">
        <v>8</v>
      </c>
      <c r="G61" t="s">
        <v>9</v>
      </c>
      <c r="H61" t="s">
        <v>10</v>
      </c>
      <c r="I61" t="s">
        <v>15</v>
      </c>
      <c r="J61" t="s">
        <v>16</v>
      </c>
      <c r="K61" t="s">
        <v>612</v>
      </c>
      <c r="L61" t="s">
        <v>156</v>
      </c>
      <c r="M61" t="s">
        <v>298</v>
      </c>
      <c r="N61" s="9">
        <v>149.94</v>
      </c>
      <c r="O61">
        <v>1</v>
      </c>
      <c r="P61" s="9">
        <f t="shared" si="0"/>
        <v>149.94</v>
      </c>
    </row>
    <row r="62" spans="1:16" x14ac:dyDescent="0.25">
      <c r="A62" t="s">
        <v>255</v>
      </c>
      <c r="B62" t="s">
        <v>299</v>
      </c>
      <c r="C62" t="s">
        <v>300</v>
      </c>
      <c r="D62" t="s">
        <v>301</v>
      </c>
      <c r="E62" t="s">
        <v>7</v>
      </c>
      <c r="F62" t="s">
        <v>8</v>
      </c>
      <c r="G62" t="s">
        <v>223</v>
      </c>
      <c r="H62" t="s">
        <v>10</v>
      </c>
      <c r="I62" t="s">
        <v>15</v>
      </c>
      <c r="J62" t="s">
        <v>29</v>
      </c>
      <c r="K62" t="s">
        <v>612</v>
      </c>
      <c r="L62" t="s">
        <v>250</v>
      </c>
      <c r="M62" t="s">
        <v>302</v>
      </c>
      <c r="N62" s="9">
        <v>139.94999999999999</v>
      </c>
      <c r="O62">
        <v>1</v>
      </c>
      <c r="P62" s="9">
        <f t="shared" si="0"/>
        <v>139.94999999999999</v>
      </c>
    </row>
    <row r="63" spans="1:16" x14ac:dyDescent="0.25">
      <c r="A63" t="s">
        <v>255</v>
      </c>
      <c r="B63" t="s">
        <v>303</v>
      </c>
      <c r="C63" t="s">
        <v>304</v>
      </c>
      <c r="D63" t="s">
        <v>305</v>
      </c>
      <c r="E63" t="s">
        <v>7</v>
      </c>
      <c r="F63" t="s">
        <v>8</v>
      </c>
      <c r="G63" t="s">
        <v>9</v>
      </c>
      <c r="H63" t="s">
        <v>10</v>
      </c>
      <c r="I63" t="s">
        <v>15</v>
      </c>
      <c r="J63" t="s">
        <v>16</v>
      </c>
      <c r="K63" t="s">
        <v>612</v>
      </c>
      <c r="L63" t="s">
        <v>306</v>
      </c>
      <c r="M63" t="s">
        <v>307</v>
      </c>
      <c r="N63" s="9">
        <v>149.94999999999999</v>
      </c>
      <c r="O63">
        <v>1</v>
      </c>
      <c r="P63" s="9">
        <f t="shared" si="0"/>
        <v>149.94999999999999</v>
      </c>
    </row>
    <row r="64" spans="1:16" x14ac:dyDescent="0.25">
      <c r="A64" t="s">
        <v>255</v>
      </c>
      <c r="B64" t="s">
        <v>308</v>
      </c>
      <c r="C64" t="s">
        <v>309</v>
      </c>
      <c r="D64" t="s">
        <v>310</v>
      </c>
      <c r="E64" t="s">
        <v>7</v>
      </c>
      <c r="F64" t="s">
        <v>8</v>
      </c>
      <c r="G64" t="s">
        <v>9</v>
      </c>
      <c r="H64" t="s">
        <v>10</v>
      </c>
      <c r="I64" t="s">
        <v>15</v>
      </c>
      <c r="J64" t="s">
        <v>29</v>
      </c>
      <c r="K64" t="s">
        <v>612</v>
      </c>
      <c r="L64" t="s">
        <v>306</v>
      </c>
      <c r="M64" t="s">
        <v>307</v>
      </c>
      <c r="N64" s="9">
        <v>99.95</v>
      </c>
      <c r="O64">
        <v>2</v>
      </c>
      <c r="P64" s="9">
        <f t="shared" si="0"/>
        <v>199.9</v>
      </c>
    </row>
    <row r="65" spans="1:16" x14ac:dyDescent="0.25">
      <c r="A65" t="s">
        <v>255</v>
      </c>
      <c r="B65" t="s">
        <v>311</v>
      </c>
      <c r="C65" t="s">
        <v>312</v>
      </c>
      <c r="D65" t="s">
        <v>313</v>
      </c>
      <c r="E65" t="s">
        <v>7</v>
      </c>
      <c r="F65" t="s">
        <v>8</v>
      </c>
      <c r="G65" t="s">
        <v>9</v>
      </c>
      <c r="H65" t="s">
        <v>10</v>
      </c>
      <c r="I65" t="s">
        <v>15</v>
      </c>
      <c r="J65" t="s">
        <v>16</v>
      </c>
      <c r="K65" t="s">
        <v>612</v>
      </c>
      <c r="L65" t="s">
        <v>68</v>
      </c>
      <c r="M65" t="s">
        <v>314</v>
      </c>
      <c r="N65" s="9">
        <v>119.95</v>
      </c>
      <c r="O65">
        <v>1</v>
      </c>
      <c r="P65" s="9">
        <f t="shared" si="0"/>
        <v>119.95</v>
      </c>
    </row>
    <row r="66" spans="1:16" x14ac:dyDescent="0.25">
      <c r="A66" t="s">
        <v>255</v>
      </c>
      <c r="B66" t="s">
        <v>315</v>
      </c>
      <c r="C66" t="s">
        <v>316</v>
      </c>
      <c r="D66" t="s">
        <v>317</v>
      </c>
      <c r="E66" t="s">
        <v>7</v>
      </c>
      <c r="F66" t="s">
        <v>8</v>
      </c>
      <c r="G66" t="s">
        <v>9</v>
      </c>
      <c r="H66" t="s">
        <v>10</v>
      </c>
      <c r="I66" t="s">
        <v>15</v>
      </c>
      <c r="J66" t="s">
        <v>16</v>
      </c>
      <c r="K66" t="s">
        <v>612</v>
      </c>
      <c r="L66" t="s">
        <v>17</v>
      </c>
      <c r="M66" t="s">
        <v>314</v>
      </c>
      <c r="N66" s="9">
        <v>119.95</v>
      </c>
      <c r="O66">
        <v>1</v>
      </c>
      <c r="P66" s="9">
        <f t="shared" ref="P66:P126" si="1">O66*N66</f>
        <v>119.95</v>
      </c>
    </row>
    <row r="67" spans="1:16" x14ac:dyDescent="0.25">
      <c r="A67" t="s">
        <v>255</v>
      </c>
      <c r="B67" t="s">
        <v>318</v>
      </c>
      <c r="C67" t="s">
        <v>319</v>
      </c>
      <c r="D67" t="s">
        <v>320</v>
      </c>
      <c r="E67" t="s">
        <v>7</v>
      </c>
      <c r="F67" t="s">
        <v>8</v>
      </c>
      <c r="G67" t="s">
        <v>9</v>
      </c>
      <c r="H67" t="s">
        <v>10</v>
      </c>
      <c r="I67" t="s">
        <v>15</v>
      </c>
      <c r="J67" t="s">
        <v>16</v>
      </c>
      <c r="K67" t="s">
        <v>612</v>
      </c>
      <c r="L67" t="s">
        <v>68</v>
      </c>
      <c r="M67" t="s">
        <v>314</v>
      </c>
      <c r="N67" s="9">
        <v>119.95</v>
      </c>
      <c r="O67">
        <v>2</v>
      </c>
      <c r="P67" s="9">
        <f t="shared" si="1"/>
        <v>239.9</v>
      </c>
    </row>
    <row r="68" spans="1:16" x14ac:dyDescent="0.25">
      <c r="A68" t="s">
        <v>235</v>
      </c>
      <c r="B68" t="s">
        <v>321</v>
      </c>
      <c r="C68" t="s">
        <v>322</v>
      </c>
      <c r="D68" t="s">
        <v>323</v>
      </c>
      <c r="E68" t="s">
        <v>7</v>
      </c>
      <c r="F68" t="s">
        <v>8</v>
      </c>
      <c r="G68" t="s">
        <v>9</v>
      </c>
      <c r="H68" t="s">
        <v>10</v>
      </c>
      <c r="I68" t="s">
        <v>15</v>
      </c>
      <c r="J68" t="s">
        <v>16</v>
      </c>
      <c r="K68" t="s">
        <v>612</v>
      </c>
      <c r="L68" t="s">
        <v>324</v>
      </c>
      <c r="M68" t="s">
        <v>325</v>
      </c>
      <c r="N68" s="9">
        <v>159</v>
      </c>
      <c r="O68">
        <v>1</v>
      </c>
      <c r="P68" s="9">
        <f t="shared" si="1"/>
        <v>159</v>
      </c>
    </row>
    <row r="69" spans="1:16" x14ac:dyDescent="0.25">
      <c r="A69" t="s">
        <v>235</v>
      </c>
      <c r="B69" t="s">
        <v>326</v>
      </c>
      <c r="C69" t="s">
        <v>327</v>
      </c>
      <c r="D69" t="s">
        <v>328</v>
      </c>
      <c r="E69" t="s">
        <v>7</v>
      </c>
      <c r="F69" t="s">
        <v>8</v>
      </c>
      <c r="G69" t="s">
        <v>9</v>
      </c>
      <c r="H69" t="s">
        <v>10</v>
      </c>
      <c r="I69" t="s">
        <v>15</v>
      </c>
      <c r="J69" t="s">
        <v>16</v>
      </c>
      <c r="K69" t="s">
        <v>612</v>
      </c>
      <c r="L69" t="s">
        <v>324</v>
      </c>
      <c r="M69" t="s">
        <v>329</v>
      </c>
      <c r="N69" s="9">
        <v>169</v>
      </c>
      <c r="O69">
        <v>1</v>
      </c>
      <c r="P69" s="9">
        <f t="shared" si="1"/>
        <v>169</v>
      </c>
    </row>
    <row r="70" spans="1:16" x14ac:dyDescent="0.25">
      <c r="A70" t="s">
        <v>330</v>
      </c>
      <c r="B70" t="s">
        <v>331</v>
      </c>
      <c r="C70" t="s">
        <v>332</v>
      </c>
      <c r="D70" t="s">
        <v>333</v>
      </c>
      <c r="E70" t="s">
        <v>7</v>
      </c>
      <c r="F70" t="s">
        <v>8</v>
      </c>
      <c r="G70" t="s">
        <v>9</v>
      </c>
      <c r="H70" t="s">
        <v>10</v>
      </c>
      <c r="I70" t="s">
        <v>15</v>
      </c>
      <c r="J70" t="s">
        <v>16</v>
      </c>
      <c r="K70" t="s">
        <v>612</v>
      </c>
      <c r="L70" t="s">
        <v>334</v>
      </c>
      <c r="M70" t="s">
        <v>136</v>
      </c>
      <c r="N70" s="9">
        <v>469</v>
      </c>
      <c r="O70">
        <v>1</v>
      </c>
      <c r="P70" s="9">
        <f t="shared" si="1"/>
        <v>469</v>
      </c>
    </row>
    <row r="71" spans="1:16" x14ac:dyDescent="0.25">
      <c r="A71" t="s">
        <v>330</v>
      </c>
      <c r="B71" t="s">
        <v>335</v>
      </c>
      <c r="C71" t="s">
        <v>336</v>
      </c>
      <c r="D71" t="s">
        <v>337</v>
      </c>
      <c r="E71" t="s">
        <v>7</v>
      </c>
      <c r="F71" t="s">
        <v>8</v>
      </c>
      <c r="G71" t="s">
        <v>9</v>
      </c>
      <c r="H71" t="s">
        <v>10</v>
      </c>
      <c r="I71" t="s">
        <v>15</v>
      </c>
      <c r="J71" t="s">
        <v>16</v>
      </c>
      <c r="K71" t="s">
        <v>612</v>
      </c>
      <c r="L71" t="s">
        <v>250</v>
      </c>
      <c r="M71" t="s">
        <v>338</v>
      </c>
      <c r="N71" s="9">
        <v>499</v>
      </c>
      <c r="O71">
        <v>1</v>
      </c>
      <c r="P71" s="9">
        <f t="shared" si="1"/>
        <v>499</v>
      </c>
    </row>
    <row r="72" spans="1:16" x14ac:dyDescent="0.25">
      <c r="A72" t="s">
        <v>330</v>
      </c>
      <c r="B72" t="s">
        <v>339</v>
      </c>
      <c r="C72" t="s">
        <v>340</v>
      </c>
      <c r="D72" t="s">
        <v>341</v>
      </c>
      <c r="E72" t="s">
        <v>7</v>
      </c>
      <c r="F72" t="s">
        <v>8</v>
      </c>
      <c r="G72" t="s">
        <v>9</v>
      </c>
      <c r="H72" t="s">
        <v>10</v>
      </c>
      <c r="I72" t="s">
        <v>15</v>
      </c>
      <c r="J72" t="s">
        <v>16</v>
      </c>
      <c r="K72" t="s">
        <v>612</v>
      </c>
      <c r="L72" t="s">
        <v>17</v>
      </c>
      <c r="M72" t="s">
        <v>342</v>
      </c>
      <c r="N72" s="9">
        <v>569</v>
      </c>
      <c r="O72">
        <v>20</v>
      </c>
      <c r="P72" s="9">
        <f t="shared" si="1"/>
        <v>11380</v>
      </c>
    </row>
    <row r="73" spans="1:16" x14ac:dyDescent="0.25">
      <c r="A73" t="s">
        <v>330</v>
      </c>
      <c r="B73" t="s">
        <v>343</v>
      </c>
      <c r="C73" t="s">
        <v>344</v>
      </c>
      <c r="D73" t="s">
        <v>345</v>
      </c>
      <c r="E73" t="s">
        <v>7</v>
      </c>
      <c r="F73" t="s">
        <v>8</v>
      </c>
      <c r="G73" t="s">
        <v>9</v>
      </c>
      <c r="H73" t="s">
        <v>10</v>
      </c>
      <c r="I73" t="s">
        <v>15</v>
      </c>
      <c r="J73" t="s">
        <v>16</v>
      </c>
      <c r="K73" t="s">
        <v>612</v>
      </c>
      <c r="L73" t="s">
        <v>138</v>
      </c>
      <c r="M73" t="s">
        <v>342</v>
      </c>
      <c r="N73" s="9">
        <v>569</v>
      </c>
      <c r="O73">
        <v>2</v>
      </c>
      <c r="P73" s="9">
        <f t="shared" si="1"/>
        <v>1138</v>
      </c>
    </row>
    <row r="74" spans="1:16" x14ac:dyDescent="0.25">
      <c r="A74" t="s">
        <v>350</v>
      </c>
      <c r="B74" t="s">
        <v>346</v>
      </c>
      <c r="C74" t="s">
        <v>347</v>
      </c>
      <c r="D74" t="s">
        <v>348</v>
      </c>
      <c r="E74" t="s">
        <v>7</v>
      </c>
      <c r="F74" t="s">
        <v>8</v>
      </c>
      <c r="G74" t="s">
        <v>9</v>
      </c>
      <c r="H74" t="s">
        <v>10</v>
      </c>
      <c r="I74" t="s">
        <v>15</v>
      </c>
      <c r="J74" t="s">
        <v>16</v>
      </c>
      <c r="K74" t="s">
        <v>612</v>
      </c>
      <c r="L74" t="s">
        <v>17</v>
      </c>
      <c r="M74" t="s">
        <v>349</v>
      </c>
      <c r="N74" s="9">
        <v>99.95</v>
      </c>
      <c r="O74">
        <v>15</v>
      </c>
      <c r="P74" s="9">
        <f t="shared" si="1"/>
        <v>1499.25</v>
      </c>
    </row>
    <row r="75" spans="1:16" x14ac:dyDescent="0.25">
      <c r="A75" t="s">
        <v>355</v>
      </c>
      <c r="B75" t="s">
        <v>351</v>
      </c>
      <c r="C75" t="s">
        <v>352</v>
      </c>
      <c r="D75" t="s">
        <v>353</v>
      </c>
      <c r="E75" t="s">
        <v>7</v>
      </c>
      <c r="F75" t="s">
        <v>8</v>
      </c>
      <c r="G75" t="s">
        <v>223</v>
      </c>
      <c r="H75" t="s">
        <v>10</v>
      </c>
      <c r="I75" t="s">
        <v>15</v>
      </c>
      <c r="J75" t="s">
        <v>29</v>
      </c>
      <c r="K75" t="s">
        <v>612</v>
      </c>
      <c r="L75" t="s">
        <v>17</v>
      </c>
      <c r="M75" t="s">
        <v>354</v>
      </c>
      <c r="N75" s="9">
        <v>16.989999999999998</v>
      </c>
      <c r="O75">
        <v>1</v>
      </c>
      <c r="P75" s="9">
        <f t="shared" si="1"/>
        <v>16.989999999999998</v>
      </c>
    </row>
    <row r="76" spans="1:16" x14ac:dyDescent="0.25">
      <c r="A76" t="s">
        <v>362</v>
      </c>
      <c r="B76" t="s">
        <v>356</v>
      </c>
      <c r="C76" t="s">
        <v>357</v>
      </c>
      <c r="D76" t="s">
        <v>358</v>
      </c>
      <c r="E76" t="s">
        <v>7</v>
      </c>
      <c r="F76" t="s">
        <v>8</v>
      </c>
      <c r="G76" t="s">
        <v>28</v>
      </c>
      <c r="H76" t="s">
        <v>10</v>
      </c>
      <c r="I76" t="s">
        <v>359</v>
      </c>
      <c r="J76" t="s">
        <v>360</v>
      </c>
      <c r="K76" t="s">
        <v>612</v>
      </c>
      <c r="L76" t="s">
        <v>118</v>
      </c>
      <c r="M76" t="s">
        <v>361</v>
      </c>
      <c r="N76" s="9">
        <v>150</v>
      </c>
      <c r="O76">
        <v>20</v>
      </c>
      <c r="P76" s="9">
        <f t="shared" si="1"/>
        <v>3000</v>
      </c>
    </row>
    <row r="77" spans="1:16" x14ac:dyDescent="0.25">
      <c r="A77" t="s">
        <v>367</v>
      </c>
      <c r="B77" t="s">
        <v>363</v>
      </c>
      <c r="C77" t="s">
        <v>364</v>
      </c>
      <c r="D77" t="s">
        <v>365</v>
      </c>
      <c r="E77" t="s">
        <v>7</v>
      </c>
      <c r="F77" t="s">
        <v>8</v>
      </c>
      <c r="G77" t="s">
        <v>28</v>
      </c>
      <c r="H77" t="s">
        <v>10</v>
      </c>
      <c r="I77" t="s">
        <v>15</v>
      </c>
      <c r="J77" t="s">
        <v>35</v>
      </c>
      <c r="K77" t="s">
        <v>612</v>
      </c>
      <c r="L77" t="s">
        <v>306</v>
      </c>
      <c r="M77" t="s">
        <v>366</v>
      </c>
      <c r="N77" s="9">
        <v>24.95</v>
      </c>
      <c r="O77">
        <v>1</v>
      </c>
      <c r="P77" s="9">
        <f t="shared" si="1"/>
        <v>24.95</v>
      </c>
    </row>
    <row r="78" spans="1:16" x14ac:dyDescent="0.25">
      <c r="A78" t="s">
        <v>235</v>
      </c>
      <c r="B78" t="s">
        <v>368</v>
      </c>
      <c r="C78" t="s">
        <v>369</v>
      </c>
      <c r="D78" t="s">
        <v>370</v>
      </c>
      <c r="E78" t="s">
        <v>7</v>
      </c>
      <c r="F78" t="s">
        <v>8</v>
      </c>
      <c r="G78" t="s">
        <v>9</v>
      </c>
      <c r="H78" t="s">
        <v>10</v>
      </c>
      <c r="I78" t="s">
        <v>15</v>
      </c>
      <c r="J78" t="s">
        <v>16</v>
      </c>
      <c r="K78" t="s">
        <v>612</v>
      </c>
      <c r="L78" t="s">
        <v>139</v>
      </c>
      <c r="M78" t="s">
        <v>16</v>
      </c>
      <c r="N78" s="9">
        <v>139</v>
      </c>
      <c r="O78">
        <v>1</v>
      </c>
      <c r="P78" s="9">
        <f t="shared" si="1"/>
        <v>139</v>
      </c>
    </row>
    <row r="79" spans="1:16" x14ac:dyDescent="0.25">
      <c r="A79" t="s">
        <v>375</v>
      </c>
      <c r="B79" t="s">
        <v>371</v>
      </c>
      <c r="C79" t="s">
        <v>372</v>
      </c>
      <c r="D79" t="s">
        <v>373</v>
      </c>
      <c r="E79" t="s">
        <v>7</v>
      </c>
      <c r="F79" t="s">
        <v>8</v>
      </c>
      <c r="G79" t="s">
        <v>9</v>
      </c>
      <c r="H79" t="s">
        <v>10</v>
      </c>
      <c r="I79" t="s">
        <v>15</v>
      </c>
      <c r="J79" t="s">
        <v>134</v>
      </c>
      <c r="K79" t="s">
        <v>612</v>
      </c>
      <c r="L79" t="s">
        <v>17</v>
      </c>
      <c r="M79" t="s">
        <v>374</v>
      </c>
      <c r="N79" s="9">
        <v>44.99</v>
      </c>
      <c r="O79">
        <v>1</v>
      </c>
      <c r="P79" s="9">
        <f t="shared" si="1"/>
        <v>44.99</v>
      </c>
    </row>
    <row r="80" spans="1:16" x14ac:dyDescent="0.25">
      <c r="A80" t="s">
        <v>380</v>
      </c>
      <c r="B80" t="s">
        <v>376</v>
      </c>
      <c r="C80" t="s">
        <v>377</v>
      </c>
      <c r="D80" t="s">
        <v>378</v>
      </c>
      <c r="E80" t="s">
        <v>7</v>
      </c>
      <c r="F80" t="s">
        <v>8</v>
      </c>
      <c r="G80" t="s">
        <v>101</v>
      </c>
      <c r="H80" t="s">
        <v>10</v>
      </c>
      <c r="I80" t="s">
        <v>108</v>
      </c>
      <c r="J80" t="s">
        <v>108</v>
      </c>
      <c r="K80" t="s">
        <v>612</v>
      </c>
      <c r="L80" t="s">
        <v>289</v>
      </c>
      <c r="M80" t="s">
        <v>379</v>
      </c>
      <c r="N80" s="9">
        <v>59.95</v>
      </c>
      <c r="O80">
        <v>1</v>
      </c>
      <c r="P80" s="9">
        <f t="shared" si="1"/>
        <v>59.95</v>
      </c>
    </row>
    <row r="81" spans="1:16" x14ac:dyDescent="0.25">
      <c r="A81" t="s">
        <v>385</v>
      </c>
      <c r="B81" t="s">
        <v>381</v>
      </c>
      <c r="C81" t="s">
        <v>382</v>
      </c>
      <c r="D81" t="s">
        <v>383</v>
      </c>
      <c r="E81" t="s">
        <v>7</v>
      </c>
      <c r="F81" t="s">
        <v>8</v>
      </c>
      <c r="G81" t="s">
        <v>9</v>
      </c>
      <c r="H81" t="s">
        <v>10</v>
      </c>
      <c r="I81" t="s">
        <v>15</v>
      </c>
      <c r="J81" t="s">
        <v>29</v>
      </c>
      <c r="K81" t="s">
        <v>612</v>
      </c>
      <c r="L81" t="s">
        <v>68</v>
      </c>
      <c r="M81" t="s">
        <v>384</v>
      </c>
      <c r="N81" s="9">
        <v>149</v>
      </c>
      <c r="O81">
        <v>3</v>
      </c>
      <c r="P81" s="9">
        <f t="shared" si="1"/>
        <v>447</v>
      </c>
    </row>
    <row r="82" spans="1:16" x14ac:dyDescent="0.25">
      <c r="A82" t="s">
        <v>385</v>
      </c>
      <c r="B82" t="s">
        <v>386</v>
      </c>
      <c r="C82" t="s">
        <v>387</v>
      </c>
      <c r="D82" t="s">
        <v>388</v>
      </c>
      <c r="E82" t="s">
        <v>7</v>
      </c>
      <c r="F82" t="s">
        <v>8</v>
      </c>
      <c r="G82" t="s">
        <v>9</v>
      </c>
      <c r="H82" t="s">
        <v>10</v>
      </c>
      <c r="I82" t="s">
        <v>15</v>
      </c>
      <c r="J82" t="s">
        <v>29</v>
      </c>
      <c r="K82" t="s">
        <v>612</v>
      </c>
      <c r="L82" t="s">
        <v>17</v>
      </c>
      <c r="M82" t="s">
        <v>389</v>
      </c>
      <c r="N82" s="9">
        <v>199.95</v>
      </c>
      <c r="O82">
        <v>1</v>
      </c>
      <c r="P82" s="9">
        <f t="shared" si="1"/>
        <v>199.95</v>
      </c>
    </row>
    <row r="83" spans="1:16" x14ac:dyDescent="0.25">
      <c r="A83" t="s">
        <v>394</v>
      </c>
      <c r="B83" t="s">
        <v>390</v>
      </c>
      <c r="C83" t="s">
        <v>391</v>
      </c>
      <c r="D83" t="s">
        <v>392</v>
      </c>
      <c r="E83" t="s">
        <v>7</v>
      </c>
      <c r="F83" t="s">
        <v>8</v>
      </c>
      <c r="G83" t="s">
        <v>9</v>
      </c>
      <c r="H83" t="s">
        <v>10</v>
      </c>
      <c r="I83" t="s">
        <v>15</v>
      </c>
      <c r="J83" t="s">
        <v>134</v>
      </c>
      <c r="K83" t="s">
        <v>612</v>
      </c>
      <c r="L83" t="s">
        <v>17</v>
      </c>
      <c r="M83" t="s">
        <v>393</v>
      </c>
      <c r="N83" s="9">
        <v>219.95</v>
      </c>
      <c r="O83">
        <v>1</v>
      </c>
      <c r="P83" s="9">
        <f t="shared" si="1"/>
        <v>219.95</v>
      </c>
    </row>
    <row r="84" spans="1:16" x14ac:dyDescent="0.25">
      <c r="A84" t="s">
        <v>394</v>
      </c>
      <c r="B84" t="s">
        <v>395</v>
      </c>
      <c r="C84" t="s">
        <v>396</v>
      </c>
      <c r="D84" t="s">
        <v>397</v>
      </c>
      <c r="E84" t="s">
        <v>7</v>
      </c>
      <c r="F84" t="s">
        <v>8</v>
      </c>
      <c r="G84" t="s">
        <v>9</v>
      </c>
      <c r="H84" t="s">
        <v>10</v>
      </c>
      <c r="I84" t="s">
        <v>15</v>
      </c>
      <c r="J84" t="s">
        <v>29</v>
      </c>
      <c r="K84" t="s">
        <v>612</v>
      </c>
      <c r="L84" t="s">
        <v>156</v>
      </c>
      <c r="M84" t="s">
        <v>398</v>
      </c>
      <c r="N84" s="9">
        <v>119</v>
      </c>
      <c r="O84">
        <v>5</v>
      </c>
      <c r="P84" s="9">
        <f t="shared" si="1"/>
        <v>595</v>
      </c>
    </row>
    <row r="85" spans="1:16" x14ac:dyDescent="0.25">
      <c r="A85" t="s">
        <v>405</v>
      </c>
      <c r="B85" t="s">
        <v>399</v>
      </c>
      <c r="C85" t="s">
        <v>400</v>
      </c>
      <c r="D85" t="s">
        <v>401</v>
      </c>
      <c r="E85" t="s">
        <v>7</v>
      </c>
      <c r="F85" t="s">
        <v>8</v>
      </c>
      <c r="G85" t="s">
        <v>28</v>
      </c>
      <c r="H85" t="s">
        <v>10</v>
      </c>
      <c r="I85" t="s">
        <v>15</v>
      </c>
      <c r="J85" t="s">
        <v>402</v>
      </c>
      <c r="K85" t="s">
        <v>612</v>
      </c>
      <c r="L85" t="s">
        <v>403</v>
      </c>
      <c r="M85" t="s">
        <v>404</v>
      </c>
      <c r="N85" s="9">
        <v>94.95</v>
      </c>
      <c r="O85">
        <v>1</v>
      </c>
      <c r="P85" s="9">
        <f t="shared" si="1"/>
        <v>94.95</v>
      </c>
    </row>
    <row r="86" spans="1:16" x14ac:dyDescent="0.25">
      <c r="A86" t="s">
        <v>406</v>
      </c>
      <c r="B86" t="s">
        <v>407</v>
      </c>
      <c r="C86" t="s">
        <v>408</v>
      </c>
      <c r="D86" t="s">
        <v>409</v>
      </c>
      <c r="E86" t="s">
        <v>7</v>
      </c>
      <c r="F86" t="s">
        <v>8</v>
      </c>
      <c r="G86" t="s">
        <v>9</v>
      </c>
      <c r="H86" t="s">
        <v>10</v>
      </c>
      <c r="I86" t="s">
        <v>15</v>
      </c>
      <c r="J86" t="s">
        <v>16</v>
      </c>
      <c r="K86" t="s">
        <v>612</v>
      </c>
      <c r="L86" t="s">
        <v>239</v>
      </c>
      <c r="M86" t="s">
        <v>136</v>
      </c>
      <c r="N86" s="9">
        <v>119</v>
      </c>
      <c r="O86">
        <v>1</v>
      </c>
      <c r="P86" s="9">
        <f t="shared" si="1"/>
        <v>119</v>
      </c>
    </row>
    <row r="87" spans="1:16" x14ac:dyDescent="0.25">
      <c r="A87" t="s">
        <v>414</v>
      </c>
      <c r="B87" t="s">
        <v>410</v>
      </c>
      <c r="C87" t="s">
        <v>411</v>
      </c>
      <c r="D87" t="s">
        <v>412</v>
      </c>
      <c r="E87" t="s">
        <v>7</v>
      </c>
      <c r="F87" t="s">
        <v>8</v>
      </c>
      <c r="G87" t="s">
        <v>223</v>
      </c>
      <c r="H87" t="s">
        <v>10</v>
      </c>
      <c r="I87" t="s">
        <v>15</v>
      </c>
      <c r="J87" t="s">
        <v>35</v>
      </c>
      <c r="K87" t="s">
        <v>612</v>
      </c>
      <c r="L87" t="s">
        <v>17</v>
      </c>
      <c r="M87" t="s">
        <v>413</v>
      </c>
      <c r="N87" s="9">
        <v>44.95</v>
      </c>
      <c r="O87">
        <v>1</v>
      </c>
      <c r="P87" s="9">
        <f t="shared" si="1"/>
        <v>44.95</v>
      </c>
    </row>
    <row r="88" spans="1:16" x14ac:dyDescent="0.25">
      <c r="A88" t="s">
        <v>414</v>
      </c>
      <c r="B88" t="s">
        <v>415</v>
      </c>
      <c r="C88" t="s">
        <v>416</v>
      </c>
      <c r="D88" t="s">
        <v>417</v>
      </c>
      <c r="E88" t="s">
        <v>7</v>
      </c>
      <c r="F88" t="s">
        <v>8</v>
      </c>
      <c r="G88" t="s">
        <v>28</v>
      </c>
      <c r="H88" t="s">
        <v>10</v>
      </c>
      <c r="I88" t="s">
        <v>15</v>
      </c>
      <c r="J88" t="s">
        <v>35</v>
      </c>
      <c r="K88" t="s">
        <v>612</v>
      </c>
      <c r="L88" t="s">
        <v>17</v>
      </c>
      <c r="M88" t="s">
        <v>418</v>
      </c>
      <c r="N88" s="9">
        <v>29.95</v>
      </c>
      <c r="O88">
        <v>1</v>
      </c>
      <c r="P88" s="9">
        <f t="shared" si="1"/>
        <v>29.95</v>
      </c>
    </row>
    <row r="89" spans="1:16" x14ac:dyDescent="0.25">
      <c r="A89" t="s">
        <v>414</v>
      </c>
      <c r="B89" t="s">
        <v>419</v>
      </c>
      <c r="C89" t="s">
        <v>420</v>
      </c>
      <c r="D89" t="s">
        <v>421</v>
      </c>
      <c r="E89" t="s">
        <v>7</v>
      </c>
      <c r="F89" t="s">
        <v>8</v>
      </c>
      <c r="G89" t="s">
        <v>28</v>
      </c>
      <c r="H89" t="s">
        <v>10</v>
      </c>
      <c r="I89" t="s">
        <v>15</v>
      </c>
      <c r="J89" t="s">
        <v>402</v>
      </c>
      <c r="K89" t="s">
        <v>612</v>
      </c>
      <c r="L89" t="s">
        <v>17</v>
      </c>
      <c r="M89" t="s">
        <v>422</v>
      </c>
      <c r="N89" s="9">
        <v>35.950000000000003</v>
      </c>
      <c r="O89">
        <v>1</v>
      </c>
      <c r="P89" s="9">
        <f t="shared" si="1"/>
        <v>35.950000000000003</v>
      </c>
    </row>
    <row r="90" spans="1:16" x14ac:dyDescent="0.25">
      <c r="A90" t="s">
        <v>414</v>
      </c>
      <c r="B90" t="s">
        <v>423</v>
      </c>
      <c r="C90" t="s">
        <v>424</v>
      </c>
      <c r="D90" t="s">
        <v>425</v>
      </c>
      <c r="E90" t="s">
        <v>7</v>
      </c>
      <c r="F90" t="s">
        <v>8</v>
      </c>
      <c r="G90" t="s">
        <v>28</v>
      </c>
      <c r="H90" t="s">
        <v>10</v>
      </c>
      <c r="I90" t="s">
        <v>15</v>
      </c>
      <c r="J90" t="s">
        <v>29</v>
      </c>
      <c r="K90" t="s">
        <v>612</v>
      </c>
      <c r="L90" t="s">
        <v>17</v>
      </c>
      <c r="M90" t="s">
        <v>426</v>
      </c>
      <c r="N90" s="9">
        <v>27.95</v>
      </c>
      <c r="O90">
        <v>1</v>
      </c>
      <c r="P90" s="9">
        <f t="shared" si="1"/>
        <v>27.95</v>
      </c>
    </row>
    <row r="91" spans="1:16" x14ac:dyDescent="0.25">
      <c r="A91" t="s">
        <v>414</v>
      </c>
      <c r="B91" t="s">
        <v>427</v>
      </c>
      <c r="C91" t="s">
        <v>428</v>
      </c>
      <c r="D91" t="s">
        <v>429</v>
      </c>
      <c r="E91" t="s">
        <v>7</v>
      </c>
      <c r="F91" t="s">
        <v>8</v>
      </c>
      <c r="G91" t="s">
        <v>28</v>
      </c>
      <c r="H91" t="s">
        <v>10</v>
      </c>
      <c r="I91" t="s">
        <v>15</v>
      </c>
      <c r="J91" t="s">
        <v>29</v>
      </c>
      <c r="K91" t="s">
        <v>612</v>
      </c>
      <c r="L91" t="s">
        <v>138</v>
      </c>
      <c r="M91" t="s">
        <v>430</v>
      </c>
      <c r="N91" s="9">
        <v>32.950000000000003</v>
      </c>
      <c r="O91">
        <v>1</v>
      </c>
      <c r="P91" s="9">
        <f t="shared" si="1"/>
        <v>32.950000000000003</v>
      </c>
    </row>
    <row r="92" spans="1:16" x14ac:dyDescent="0.25">
      <c r="A92" t="s">
        <v>436</v>
      </c>
      <c r="B92" t="s">
        <v>431</v>
      </c>
      <c r="C92" t="s">
        <v>432</v>
      </c>
      <c r="D92" t="s">
        <v>433</v>
      </c>
      <c r="E92" t="s">
        <v>7</v>
      </c>
      <c r="F92" t="s">
        <v>8</v>
      </c>
      <c r="G92" t="s">
        <v>9</v>
      </c>
      <c r="H92" t="s">
        <v>10</v>
      </c>
      <c r="I92" t="s">
        <v>15</v>
      </c>
      <c r="J92" t="s">
        <v>16</v>
      </c>
      <c r="K92" t="s">
        <v>612</v>
      </c>
      <c r="L92" t="s">
        <v>434</v>
      </c>
      <c r="M92" t="s">
        <v>435</v>
      </c>
      <c r="N92" s="9">
        <v>106.08</v>
      </c>
      <c r="O92">
        <v>4</v>
      </c>
      <c r="P92" s="9">
        <f t="shared" si="1"/>
        <v>424.32</v>
      </c>
    </row>
    <row r="93" spans="1:16" x14ac:dyDescent="0.25">
      <c r="A93" t="s">
        <v>436</v>
      </c>
      <c r="B93" t="s">
        <v>437</v>
      </c>
      <c r="C93" t="s">
        <v>438</v>
      </c>
      <c r="D93" t="s">
        <v>439</v>
      </c>
      <c r="E93" t="s">
        <v>7</v>
      </c>
      <c r="F93" t="s">
        <v>8</v>
      </c>
      <c r="G93" t="s">
        <v>9</v>
      </c>
      <c r="H93" t="s">
        <v>10</v>
      </c>
      <c r="I93" t="s">
        <v>15</v>
      </c>
      <c r="J93" t="s">
        <v>16</v>
      </c>
      <c r="K93" t="s">
        <v>612</v>
      </c>
      <c r="L93" t="s">
        <v>102</v>
      </c>
      <c r="M93" t="s">
        <v>440</v>
      </c>
      <c r="N93" s="9">
        <v>291.71999999999997</v>
      </c>
      <c r="O93">
        <v>4</v>
      </c>
      <c r="P93" s="9">
        <f t="shared" si="1"/>
        <v>1166.8799999999999</v>
      </c>
    </row>
    <row r="94" spans="1:16" x14ac:dyDescent="0.25">
      <c r="A94" t="s">
        <v>445</v>
      </c>
      <c r="B94" t="s">
        <v>441</v>
      </c>
      <c r="C94" t="s">
        <v>442</v>
      </c>
      <c r="D94" t="s">
        <v>443</v>
      </c>
      <c r="E94" t="s">
        <v>7</v>
      </c>
      <c r="F94" t="s">
        <v>8</v>
      </c>
      <c r="G94" t="s">
        <v>223</v>
      </c>
      <c r="H94" t="s">
        <v>10</v>
      </c>
      <c r="I94" t="s">
        <v>359</v>
      </c>
      <c r="J94" t="s">
        <v>360</v>
      </c>
      <c r="K94" t="s">
        <v>612</v>
      </c>
      <c r="L94" t="s">
        <v>434</v>
      </c>
      <c r="M94" t="s">
        <v>444</v>
      </c>
      <c r="N94" s="9">
        <v>238.67999999999998</v>
      </c>
      <c r="O94">
        <v>20</v>
      </c>
      <c r="P94" s="9">
        <f t="shared" si="1"/>
        <v>4773.5999999999995</v>
      </c>
    </row>
    <row r="95" spans="1:16" x14ac:dyDescent="0.25">
      <c r="A95" t="s">
        <v>445</v>
      </c>
      <c r="B95" t="s">
        <v>446</v>
      </c>
      <c r="C95" t="s">
        <v>447</v>
      </c>
      <c r="D95" t="s">
        <v>448</v>
      </c>
      <c r="E95" t="s">
        <v>7</v>
      </c>
      <c r="F95" t="s">
        <v>8</v>
      </c>
      <c r="G95" t="s">
        <v>223</v>
      </c>
      <c r="H95" t="s">
        <v>10</v>
      </c>
      <c r="I95" t="s">
        <v>359</v>
      </c>
      <c r="J95" t="s">
        <v>360</v>
      </c>
      <c r="K95" t="s">
        <v>612</v>
      </c>
      <c r="L95" t="s">
        <v>17</v>
      </c>
      <c r="M95" t="s">
        <v>444</v>
      </c>
      <c r="N95" s="9">
        <v>238.67999999999998</v>
      </c>
      <c r="O95">
        <v>20</v>
      </c>
      <c r="P95" s="9">
        <f t="shared" si="1"/>
        <v>4773.5999999999995</v>
      </c>
    </row>
    <row r="96" spans="1:16" x14ac:dyDescent="0.25">
      <c r="A96" t="s">
        <v>70</v>
      </c>
      <c r="B96" t="s">
        <v>449</v>
      </c>
      <c r="C96" t="s">
        <v>450</v>
      </c>
      <c r="D96" t="s">
        <v>451</v>
      </c>
      <c r="E96" t="s">
        <v>7</v>
      </c>
      <c r="F96" t="s">
        <v>8</v>
      </c>
      <c r="G96" t="s">
        <v>28</v>
      </c>
      <c r="H96" t="s">
        <v>10</v>
      </c>
      <c r="I96" t="s">
        <v>15</v>
      </c>
      <c r="J96" t="s">
        <v>29</v>
      </c>
      <c r="K96" t="s">
        <v>612</v>
      </c>
      <c r="L96" t="s">
        <v>239</v>
      </c>
      <c r="M96" t="s">
        <v>452</v>
      </c>
      <c r="N96" s="9">
        <v>62.95</v>
      </c>
      <c r="O96">
        <v>1</v>
      </c>
      <c r="P96" s="9">
        <f t="shared" si="1"/>
        <v>62.95</v>
      </c>
    </row>
    <row r="97" spans="1:16" x14ac:dyDescent="0.25">
      <c r="A97" t="s">
        <v>70</v>
      </c>
      <c r="B97" t="s">
        <v>453</v>
      </c>
      <c r="C97" t="s">
        <v>454</v>
      </c>
      <c r="D97" t="s">
        <v>455</v>
      </c>
      <c r="E97" t="s">
        <v>7</v>
      </c>
      <c r="F97" t="s">
        <v>8</v>
      </c>
      <c r="G97" t="s">
        <v>101</v>
      </c>
      <c r="H97" t="s">
        <v>10</v>
      </c>
      <c r="I97" t="s">
        <v>108</v>
      </c>
      <c r="J97" t="s">
        <v>456</v>
      </c>
      <c r="K97" t="s">
        <v>612</v>
      </c>
      <c r="L97" t="s">
        <v>457</v>
      </c>
      <c r="M97" t="s">
        <v>458</v>
      </c>
      <c r="N97" s="9">
        <v>99</v>
      </c>
      <c r="O97">
        <v>1</v>
      </c>
      <c r="P97" s="9">
        <f t="shared" si="1"/>
        <v>99</v>
      </c>
    </row>
    <row r="98" spans="1:16" x14ac:dyDescent="0.25">
      <c r="A98" t="s">
        <v>70</v>
      </c>
      <c r="B98" t="s">
        <v>459</v>
      </c>
      <c r="C98" t="s">
        <v>460</v>
      </c>
      <c r="D98" t="s">
        <v>461</v>
      </c>
      <c r="E98" t="s">
        <v>7</v>
      </c>
      <c r="F98" t="s">
        <v>8</v>
      </c>
      <c r="G98" t="s">
        <v>9</v>
      </c>
      <c r="H98" t="s">
        <v>10</v>
      </c>
      <c r="I98" t="s">
        <v>15</v>
      </c>
      <c r="J98" t="s">
        <v>16</v>
      </c>
      <c r="K98" t="s">
        <v>612</v>
      </c>
      <c r="L98" t="s">
        <v>68</v>
      </c>
      <c r="M98" t="s">
        <v>462</v>
      </c>
      <c r="N98" s="9">
        <v>85</v>
      </c>
      <c r="O98">
        <v>8</v>
      </c>
      <c r="P98" s="9">
        <f t="shared" si="1"/>
        <v>680</v>
      </c>
    </row>
    <row r="99" spans="1:16" x14ac:dyDescent="0.25">
      <c r="A99" t="s">
        <v>70</v>
      </c>
      <c r="B99" t="s">
        <v>463</v>
      </c>
      <c r="C99" t="s">
        <v>464</v>
      </c>
      <c r="D99" t="s">
        <v>465</v>
      </c>
      <c r="E99" t="s">
        <v>7</v>
      </c>
      <c r="F99" t="s">
        <v>8</v>
      </c>
      <c r="G99" t="s">
        <v>9</v>
      </c>
      <c r="H99" t="s">
        <v>10</v>
      </c>
      <c r="I99" t="s">
        <v>15</v>
      </c>
      <c r="J99" t="s">
        <v>16</v>
      </c>
      <c r="K99" t="s">
        <v>612</v>
      </c>
      <c r="L99" t="s">
        <v>324</v>
      </c>
      <c r="M99" t="s">
        <v>462</v>
      </c>
      <c r="N99" s="9">
        <v>85</v>
      </c>
      <c r="O99">
        <v>2</v>
      </c>
      <c r="P99" s="9">
        <f t="shared" si="1"/>
        <v>170</v>
      </c>
    </row>
    <row r="100" spans="1:16" x14ac:dyDescent="0.25">
      <c r="A100" t="s">
        <v>70</v>
      </c>
      <c r="B100" t="s">
        <v>466</v>
      </c>
      <c r="C100" t="s">
        <v>467</v>
      </c>
      <c r="D100" t="s">
        <v>468</v>
      </c>
      <c r="E100" t="s">
        <v>7</v>
      </c>
      <c r="F100" t="s">
        <v>8</v>
      </c>
      <c r="G100" t="s">
        <v>9</v>
      </c>
      <c r="H100" t="s">
        <v>10</v>
      </c>
      <c r="I100" t="s">
        <v>15</v>
      </c>
      <c r="J100" t="s">
        <v>16</v>
      </c>
      <c r="K100" t="s">
        <v>612</v>
      </c>
      <c r="L100" t="s">
        <v>11</v>
      </c>
      <c r="M100" t="s">
        <v>469</v>
      </c>
      <c r="N100" s="9">
        <v>75</v>
      </c>
      <c r="O100">
        <v>1</v>
      </c>
      <c r="P100" s="9">
        <f t="shared" si="1"/>
        <v>75</v>
      </c>
    </row>
    <row r="101" spans="1:16" x14ac:dyDescent="0.25">
      <c r="A101" t="s">
        <v>70</v>
      </c>
      <c r="B101" t="s">
        <v>470</v>
      </c>
      <c r="C101" t="s">
        <v>471</v>
      </c>
      <c r="D101" t="s">
        <v>472</v>
      </c>
      <c r="E101" t="s">
        <v>7</v>
      </c>
      <c r="F101" t="s">
        <v>8</v>
      </c>
      <c r="G101" t="s">
        <v>9</v>
      </c>
      <c r="H101" t="s">
        <v>10</v>
      </c>
      <c r="I101" t="s">
        <v>15</v>
      </c>
      <c r="J101" t="s">
        <v>16</v>
      </c>
      <c r="K101" t="s">
        <v>612</v>
      </c>
      <c r="L101" t="s">
        <v>11</v>
      </c>
      <c r="M101" t="s">
        <v>473</v>
      </c>
      <c r="N101" s="9">
        <v>119</v>
      </c>
      <c r="O101">
        <v>10</v>
      </c>
      <c r="P101" s="9">
        <f t="shared" si="1"/>
        <v>1190</v>
      </c>
    </row>
    <row r="102" spans="1:16" x14ac:dyDescent="0.25">
      <c r="A102" t="s">
        <v>70</v>
      </c>
      <c r="B102" t="s">
        <v>474</v>
      </c>
      <c r="C102" t="s">
        <v>475</v>
      </c>
      <c r="D102" t="s">
        <v>476</v>
      </c>
      <c r="E102" t="s">
        <v>7</v>
      </c>
      <c r="F102" t="s">
        <v>8</v>
      </c>
      <c r="G102" t="s">
        <v>9</v>
      </c>
      <c r="H102" t="s">
        <v>10</v>
      </c>
      <c r="I102" t="s">
        <v>15</v>
      </c>
      <c r="J102" t="s">
        <v>16</v>
      </c>
      <c r="K102" t="s">
        <v>612</v>
      </c>
      <c r="L102" t="s">
        <v>68</v>
      </c>
      <c r="M102" t="s">
        <v>473</v>
      </c>
      <c r="N102" s="9">
        <v>119</v>
      </c>
      <c r="O102">
        <v>10</v>
      </c>
      <c r="P102" s="9">
        <f t="shared" si="1"/>
        <v>1190</v>
      </c>
    </row>
    <row r="103" spans="1:16" x14ac:dyDescent="0.25">
      <c r="A103" t="s">
        <v>70</v>
      </c>
      <c r="B103" t="s">
        <v>477</v>
      </c>
      <c r="C103" t="s">
        <v>478</v>
      </c>
      <c r="D103" t="s">
        <v>479</v>
      </c>
      <c r="E103" t="s">
        <v>7</v>
      </c>
      <c r="F103" t="s">
        <v>8</v>
      </c>
      <c r="G103" t="s">
        <v>9</v>
      </c>
      <c r="H103" t="s">
        <v>10</v>
      </c>
      <c r="I103" t="s">
        <v>15</v>
      </c>
      <c r="J103" t="s">
        <v>16</v>
      </c>
      <c r="K103" t="s">
        <v>612</v>
      </c>
      <c r="L103" t="s">
        <v>324</v>
      </c>
      <c r="M103" t="s">
        <v>473</v>
      </c>
      <c r="N103" s="9">
        <v>119</v>
      </c>
      <c r="O103">
        <v>8</v>
      </c>
      <c r="P103" s="9">
        <f t="shared" si="1"/>
        <v>952</v>
      </c>
    </row>
    <row r="104" spans="1:16" x14ac:dyDescent="0.25">
      <c r="A104" t="s">
        <v>70</v>
      </c>
      <c r="B104" t="s">
        <v>480</v>
      </c>
      <c r="C104" t="s">
        <v>481</v>
      </c>
      <c r="D104" t="s">
        <v>482</v>
      </c>
      <c r="E104" t="s">
        <v>7</v>
      </c>
      <c r="F104" t="s">
        <v>8</v>
      </c>
      <c r="G104" t="s">
        <v>9</v>
      </c>
      <c r="H104" t="s">
        <v>10</v>
      </c>
      <c r="I104" t="s">
        <v>15</v>
      </c>
      <c r="J104" t="s">
        <v>16</v>
      </c>
      <c r="K104" t="s">
        <v>612</v>
      </c>
      <c r="L104" t="s">
        <v>68</v>
      </c>
      <c r="M104" t="s">
        <v>483</v>
      </c>
      <c r="N104" s="9">
        <v>99</v>
      </c>
      <c r="O104">
        <v>2</v>
      </c>
      <c r="P104" s="9">
        <f t="shared" si="1"/>
        <v>198</v>
      </c>
    </row>
    <row r="105" spans="1:16" x14ac:dyDescent="0.25">
      <c r="A105" t="s">
        <v>489</v>
      </c>
      <c r="B105" t="s">
        <v>484</v>
      </c>
      <c r="C105" t="s">
        <v>485</v>
      </c>
      <c r="D105" t="s">
        <v>486</v>
      </c>
      <c r="E105" t="s">
        <v>7</v>
      </c>
      <c r="F105" t="s">
        <v>8</v>
      </c>
      <c r="G105" t="s">
        <v>9</v>
      </c>
      <c r="H105" t="s">
        <v>10</v>
      </c>
      <c r="I105" t="s">
        <v>15</v>
      </c>
      <c r="J105" t="s">
        <v>487</v>
      </c>
      <c r="K105" t="s">
        <v>612</v>
      </c>
      <c r="L105" t="s">
        <v>164</v>
      </c>
      <c r="M105" t="s">
        <v>488</v>
      </c>
      <c r="N105" s="9">
        <v>27.99</v>
      </c>
      <c r="O105">
        <v>1</v>
      </c>
      <c r="P105" s="9">
        <f t="shared" si="1"/>
        <v>27.99</v>
      </c>
    </row>
    <row r="106" spans="1:16" x14ac:dyDescent="0.25">
      <c r="A106" t="s">
        <v>494</v>
      </c>
      <c r="B106" t="s">
        <v>490</v>
      </c>
      <c r="C106" t="s">
        <v>491</v>
      </c>
      <c r="D106" t="s">
        <v>492</v>
      </c>
      <c r="E106" t="s">
        <v>7</v>
      </c>
      <c r="F106" t="s">
        <v>8</v>
      </c>
      <c r="G106" t="s">
        <v>28</v>
      </c>
      <c r="H106" t="s">
        <v>10</v>
      </c>
      <c r="I106" t="s">
        <v>15</v>
      </c>
      <c r="J106" t="s">
        <v>145</v>
      </c>
      <c r="K106" t="s">
        <v>612</v>
      </c>
      <c r="L106" t="s">
        <v>17</v>
      </c>
      <c r="M106" t="s">
        <v>493</v>
      </c>
      <c r="N106" s="9">
        <v>47</v>
      </c>
      <c r="O106">
        <v>2</v>
      </c>
      <c r="P106" s="9">
        <f t="shared" si="1"/>
        <v>94</v>
      </c>
    </row>
    <row r="107" spans="1:16" x14ac:dyDescent="0.25">
      <c r="A107" t="s">
        <v>499</v>
      </c>
      <c r="B107" t="s">
        <v>495</v>
      </c>
      <c r="C107" t="s">
        <v>496</v>
      </c>
      <c r="D107" t="s">
        <v>497</v>
      </c>
      <c r="E107" t="s">
        <v>7</v>
      </c>
      <c r="F107" t="s">
        <v>8</v>
      </c>
      <c r="G107" t="s">
        <v>9</v>
      </c>
      <c r="H107" t="s">
        <v>10</v>
      </c>
      <c r="I107" t="s">
        <v>15</v>
      </c>
      <c r="J107" t="s">
        <v>16</v>
      </c>
      <c r="K107" t="s">
        <v>612</v>
      </c>
      <c r="L107" t="s">
        <v>17</v>
      </c>
      <c r="M107" t="s">
        <v>498</v>
      </c>
      <c r="N107" s="9">
        <v>49.99</v>
      </c>
      <c r="O107">
        <v>1</v>
      </c>
      <c r="P107" s="9">
        <f t="shared" si="1"/>
        <v>49.99</v>
      </c>
    </row>
    <row r="108" spans="1:16" x14ac:dyDescent="0.25">
      <c r="A108" t="s">
        <v>504</v>
      </c>
      <c r="B108" t="s">
        <v>500</v>
      </c>
      <c r="C108" t="s">
        <v>501</v>
      </c>
      <c r="D108" t="s">
        <v>502</v>
      </c>
      <c r="E108" t="s">
        <v>7</v>
      </c>
      <c r="F108" t="s">
        <v>8</v>
      </c>
      <c r="G108" t="s">
        <v>9</v>
      </c>
      <c r="H108" t="s">
        <v>10</v>
      </c>
      <c r="I108" t="s">
        <v>15</v>
      </c>
      <c r="J108" t="s">
        <v>134</v>
      </c>
      <c r="K108" t="s">
        <v>612</v>
      </c>
      <c r="L108" t="s">
        <v>17</v>
      </c>
      <c r="M108" t="s">
        <v>503</v>
      </c>
      <c r="N108" s="9">
        <v>385</v>
      </c>
      <c r="O108">
        <v>1</v>
      </c>
      <c r="P108" s="9">
        <f t="shared" si="1"/>
        <v>385</v>
      </c>
    </row>
    <row r="109" spans="1:16" x14ac:dyDescent="0.25">
      <c r="A109" t="s">
        <v>509</v>
      </c>
      <c r="B109" t="s">
        <v>505</v>
      </c>
      <c r="C109" t="s">
        <v>506</v>
      </c>
      <c r="D109" t="s">
        <v>507</v>
      </c>
      <c r="E109" t="s">
        <v>7</v>
      </c>
      <c r="F109" t="s">
        <v>8</v>
      </c>
      <c r="G109" t="s">
        <v>9</v>
      </c>
      <c r="H109" t="s">
        <v>10</v>
      </c>
      <c r="I109" t="s">
        <v>15</v>
      </c>
      <c r="J109" t="s">
        <v>29</v>
      </c>
      <c r="K109" t="s">
        <v>612</v>
      </c>
      <c r="L109" t="s">
        <v>17</v>
      </c>
      <c r="M109" t="s">
        <v>508</v>
      </c>
      <c r="N109" s="9">
        <v>254.95</v>
      </c>
      <c r="O109">
        <v>1</v>
      </c>
      <c r="P109" s="9">
        <f t="shared" si="1"/>
        <v>254.95</v>
      </c>
    </row>
    <row r="110" spans="1:16" x14ac:dyDescent="0.25">
      <c r="A110" t="s">
        <v>514</v>
      </c>
      <c r="B110" t="s">
        <v>510</v>
      </c>
      <c r="C110" t="s">
        <v>511</v>
      </c>
      <c r="D110" t="s">
        <v>512</v>
      </c>
      <c r="E110" t="s">
        <v>7</v>
      </c>
      <c r="F110" t="s">
        <v>8</v>
      </c>
      <c r="G110" t="s">
        <v>9</v>
      </c>
      <c r="H110" t="s">
        <v>10</v>
      </c>
      <c r="I110" t="s">
        <v>15</v>
      </c>
      <c r="J110" t="s">
        <v>16</v>
      </c>
      <c r="K110" t="s">
        <v>612</v>
      </c>
      <c r="L110" t="s">
        <v>156</v>
      </c>
      <c r="M110" t="s">
        <v>513</v>
      </c>
      <c r="N110" s="9">
        <v>143.1</v>
      </c>
      <c r="O110">
        <v>1</v>
      </c>
      <c r="P110" s="9">
        <f t="shared" si="1"/>
        <v>143.1</v>
      </c>
    </row>
    <row r="111" spans="1:16" x14ac:dyDescent="0.25">
      <c r="A111" t="s">
        <v>519</v>
      </c>
      <c r="B111" t="s">
        <v>515</v>
      </c>
      <c r="C111" t="s">
        <v>516</v>
      </c>
      <c r="D111" t="s">
        <v>517</v>
      </c>
      <c r="E111" t="s">
        <v>7</v>
      </c>
      <c r="F111" t="s">
        <v>8</v>
      </c>
      <c r="G111" t="s">
        <v>101</v>
      </c>
      <c r="H111" t="s">
        <v>10</v>
      </c>
      <c r="I111" t="s">
        <v>15</v>
      </c>
      <c r="J111" t="s">
        <v>29</v>
      </c>
      <c r="K111" t="s">
        <v>612</v>
      </c>
      <c r="L111" t="s">
        <v>68</v>
      </c>
      <c r="M111" t="s">
        <v>518</v>
      </c>
      <c r="N111" s="9">
        <v>110</v>
      </c>
      <c r="O111">
        <v>1</v>
      </c>
      <c r="P111" s="9">
        <f t="shared" si="1"/>
        <v>110</v>
      </c>
    </row>
    <row r="112" spans="1:16" x14ac:dyDescent="0.25">
      <c r="A112" t="s">
        <v>525</v>
      </c>
      <c r="B112" t="s">
        <v>520</v>
      </c>
      <c r="C112" t="s">
        <v>521</v>
      </c>
      <c r="D112" t="s">
        <v>522</v>
      </c>
      <c r="E112" t="s">
        <v>7</v>
      </c>
      <c r="F112" t="s">
        <v>8</v>
      </c>
      <c r="G112" t="s">
        <v>101</v>
      </c>
      <c r="H112" t="s">
        <v>10</v>
      </c>
      <c r="I112" t="s">
        <v>523</v>
      </c>
      <c r="J112" t="s">
        <v>523</v>
      </c>
      <c r="K112" t="s">
        <v>612</v>
      </c>
      <c r="L112" t="s">
        <v>11</v>
      </c>
      <c r="M112" t="s">
        <v>524</v>
      </c>
      <c r="N112" s="9">
        <v>180</v>
      </c>
      <c r="O112">
        <v>1</v>
      </c>
      <c r="P112" s="9">
        <f t="shared" si="1"/>
        <v>180</v>
      </c>
    </row>
    <row r="113" spans="1:16" x14ac:dyDescent="0.25">
      <c r="A113" t="s">
        <v>530</v>
      </c>
      <c r="B113" t="s">
        <v>526</v>
      </c>
      <c r="C113" t="s">
        <v>527</v>
      </c>
      <c r="D113" t="s">
        <v>528</v>
      </c>
      <c r="E113" t="s">
        <v>7</v>
      </c>
      <c r="F113" t="s">
        <v>8</v>
      </c>
      <c r="G113" t="s">
        <v>9</v>
      </c>
      <c r="H113" t="s">
        <v>10</v>
      </c>
      <c r="I113" t="s">
        <v>15</v>
      </c>
      <c r="J113" t="s">
        <v>29</v>
      </c>
      <c r="K113" t="s">
        <v>612</v>
      </c>
      <c r="L113" t="s">
        <v>17</v>
      </c>
      <c r="M113" t="s">
        <v>529</v>
      </c>
      <c r="N113" s="9">
        <v>349.95</v>
      </c>
      <c r="O113">
        <v>1</v>
      </c>
      <c r="P113" s="9">
        <f t="shared" si="1"/>
        <v>349.95</v>
      </c>
    </row>
    <row r="114" spans="1:16" x14ac:dyDescent="0.25">
      <c r="A114" t="s">
        <v>530</v>
      </c>
      <c r="B114" t="s">
        <v>531</v>
      </c>
      <c r="C114" t="s">
        <v>532</v>
      </c>
      <c r="D114" t="s">
        <v>533</v>
      </c>
      <c r="E114" t="s">
        <v>7</v>
      </c>
      <c r="F114" t="s">
        <v>8</v>
      </c>
      <c r="G114" t="s">
        <v>9</v>
      </c>
      <c r="H114" t="s">
        <v>10</v>
      </c>
      <c r="I114" t="s">
        <v>15</v>
      </c>
      <c r="J114" t="s">
        <v>29</v>
      </c>
      <c r="K114" t="s">
        <v>612</v>
      </c>
      <c r="L114" t="s">
        <v>17</v>
      </c>
      <c r="M114" t="s">
        <v>534</v>
      </c>
      <c r="N114" s="9">
        <v>249.95</v>
      </c>
      <c r="O114">
        <v>1</v>
      </c>
      <c r="P114" s="9">
        <f t="shared" si="1"/>
        <v>249.95</v>
      </c>
    </row>
    <row r="115" spans="1:16" x14ac:dyDescent="0.25">
      <c r="A115" t="s">
        <v>539</v>
      </c>
      <c r="B115" t="s">
        <v>535</v>
      </c>
      <c r="C115" t="s">
        <v>536</v>
      </c>
      <c r="D115" t="s">
        <v>537</v>
      </c>
      <c r="E115" t="s">
        <v>7</v>
      </c>
      <c r="F115" t="s">
        <v>8</v>
      </c>
      <c r="G115" t="s">
        <v>28</v>
      </c>
      <c r="H115" t="s">
        <v>10</v>
      </c>
      <c r="I115" t="s">
        <v>15</v>
      </c>
      <c r="J115" t="s">
        <v>402</v>
      </c>
      <c r="K115" t="s">
        <v>612</v>
      </c>
      <c r="L115" t="s">
        <v>118</v>
      </c>
      <c r="M115" t="s">
        <v>538</v>
      </c>
      <c r="N115" s="9">
        <v>39.950000000000003</v>
      </c>
      <c r="O115">
        <v>1</v>
      </c>
      <c r="P115" s="9">
        <f t="shared" si="1"/>
        <v>39.950000000000003</v>
      </c>
    </row>
    <row r="116" spans="1:16" x14ac:dyDescent="0.25">
      <c r="A116" t="s">
        <v>525</v>
      </c>
      <c r="B116" t="s">
        <v>540</v>
      </c>
      <c r="C116" t="s">
        <v>541</v>
      </c>
      <c r="D116" t="s">
        <v>542</v>
      </c>
      <c r="E116" t="s">
        <v>7</v>
      </c>
      <c r="F116" t="s">
        <v>8</v>
      </c>
      <c r="G116" t="s">
        <v>9</v>
      </c>
      <c r="H116" t="s">
        <v>10</v>
      </c>
      <c r="I116" t="s">
        <v>15</v>
      </c>
      <c r="J116" t="s">
        <v>263</v>
      </c>
      <c r="K116" t="s">
        <v>612</v>
      </c>
      <c r="L116" t="s">
        <v>139</v>
      </c>
      <c r="M116" t="s">
        <v>543</v>
      </c>
      <c r="N116" s="9">
        <v>169.95</v>
      </c>
      <c r="O116">
        <v>1</v>
      </c>
      <c r="P116" s="9">
        <f t="shared" si="1"/>
        <v>169.95</v>
      </c>
    </row>
    <row r="117" spans="1:16" x14ac:dyDescent="0.25">
      <c r="A117" t="s">
        <v>548</v>
      </c>
      <c r="B117" t="s">
        <v>544</v>
      </c>
      <c r="C117" t="s">
        <v>545</v>
      </c>
      <c r="D117" t="s">
        <v>546</v>
      </c>
      <c r="E117" t="s">
        <v>7</v>
      </c>
      <c r="F117" t="s">
        <v>8</v>
      </c>
      <c r="G117" t="s">
        <v>9</v>
      </c>
      <c r="H117" t="s">
        <v>10</v>
      </c>
      <c r="I117" t="s">
        <v>15</v>
      </c>
      <c r="J117" t="s">
        <v>16</v>
      </c>
      <c r="K117" t="s">
        <v>612</v>
      </c>
      <c r="L117" t="s">
        <v>403</v>
      </c>
      <c r="M117" t="s">
        <v>547</v>
      </c>
      <c r="N117" s="9">
        <v>113</v>
      </c>
      <c r="O117">
        <v>1</v>
      </c>
      <c r="P117" s="9">
        <f t="shared" si="1"/>
        <v>113</v>
      </c>
    </row>
    <row r="118" spans="1:16" x14ac:dyDescent="0.25">
      <c r="A118" t="s">
        <v>553</v>
      </c>
      <c r="B118" t="s">
        <v>549</v>
      </c>
      <c r="C118" t="s">
        <v>550</v>
      </c>
      <c r="D118" t="s">
        <v>551</v>
      </c>
      <c r="E118" t="s">
        <v>7</v>
      </c>
      <c r="F118" t="s">
        <v>8</v>
      </c>
      <c r="G118" t="s">
        <v>9</v>
      </c>
      <c r="H118" t="s">
        <v>10</v>
      </c>
      <c r="I118" t="s">
        <v>15</v>
      </c>
      <c r="J118" t="s">
        <v>29</v>
      </c>
      <c r="K118" t="s">
        <v>612</v>
      </c>
      <c r="L118" t="s">
        <v>17</v>
      </c>
      <c r="M118" t="s">
        <v>552</v>
      </c>
      <c r="N118" s="9">
        <v>159.94999999999999</v>
      </c>
      <c r="O118">
        <v>1</v>
      </c>
      <c r="P118" s="9">
        <f t="shared" si="1"/>
        <v>159.94999999999999</v>
      </c>
    </row>
    <row r="119" spans="1:16" x14ac:dyDescent="0.25">
      <c r="A119" t="s">
        <v>553</v>
      </c>
      <c r="B119" t="s">
        <v>554</v>
      </c>
      <c r="C119" t="s">
        <v>555</v>
      </c>
      <c r="D119" t="s">
        <v>556</v>
      </c>
      <c r="E119" t="s">
        <v>7</v>
      </c>
      <c r="F119" t="s">
        <v>8</v>
      </c>
      <c r="G119" t="s">
        <v>9</v>
      </c>
      <c r="H119" t="s">
        <v>10</v>
      </c>
      <c r="I119" t="s">
        <v>15</v>
      </c>
      <c r="J119" t="s">
        <v>16</v>
      </c>
      <c r="K119" t="s">
        <v>612</v>
      </c>
      <c r="L119" t="s">
        <v>17</v>
      </c>
      <c r="M119" t="s">
        <v>513</v>
      </c>
      <c r="N119" s="9">
        <v>119.6</v>
      </c>
      <c r="O119">
        <v>1</v>
      </c>
      <c r="P119" s="9">
        <f t="shared" si="1"/>
        <v>119.6</v>
      </c>
    </row>
    <row r="120" spans="1:16" x14ac:dyDescent="0.25">
      <c r="A120" t="s">
        <v>553</v>
      </c>
      <c r="B120" t="s">
        <v>557</v>
      </c>
      <c r="C120" t="s">
        <v>558</v>
      </c>
      <c r="D120" t="s">
        <v>559</v>
      </c>
      <c r="E120" t="s">
        <v>7</v>
      </c>
      <c r="F120" t="s">
        <v>8</v>
      </c>
      <c r="G120" t="s">
        <v>9</v>
      </c>
      <c r="H120" t="s">
        <v>10</v>
      </c>
      <c r="I120" t="s">
        <v>15</v>
      </c>
      <c r="J120" t="s">
        <v>487</v>
      </c>
      <c r="K120" t="s">
        <v>612</v>
      </c>
      <c r="L120" t="s">
        <v>324</v>
      </c>
      <c r="M120" t="s">
        <v>560</v>
      </c>
      <c r="N120" s="9">
        <v>135.19999999999999</v>
      </c>
      <c r="O120">
        <v>1</v>
      </c>
      <c r="P120" s="9">
        <f t="shared" si="1"/>
        <v>135.19999999999999</v>
      </c>
    </row>
    <row r="121" spans="1:16" x14ac:dyDescent="0.25">
      <c r="A121" t="s">
        <v>525</v>
      </c>
      <c r="B121" t="s">
        <v>561</v>
      </c>
      <c r="C121" t="s">
        <v>562</v>
      </c>
      <c r="D121" t="s">
        <v>563</v>
      </c>
      <c r="E121" t="s">
        <v>7</v>
      </c>
      <c r="F121" t="s">
        <v>8</v>
      </c>
      <c r="G121" t="s">
        <v>9</v>
      </c>
      <c r="H121" t="s">
        <v>10</v>
      </c>
      <c r="I121" t="s">
        <v>15</v>
      </c>
      <c r="J121" t="s">
        <v>16</v>
      </c>
      <c r="K121" t="s">
        <v>612</v>
      </c>
      <c r="L121" t="s">
        <v>63</v>
      </c>
      <c r="M121" t="s">
        <v>564</v>
      </c>
      <c r="N121" s="9">
        <v>370</v>
      </c>
      <c r="O121">
        <v>3</v>
      </c>
      <c r="P121" s="9">
        <f t="shared" si="1"/>
        <v>1110</v>
      </c>
    </row>
    <row r="122" spans="1:16" x14ac:dyDescent="0.25">
      <c r="A122" t="s">
        <v>525</v>
      </c>
      <c r="B122" t="s">
        <v>565</v>
      </c>
      <c r="C122" t="s">
        <v>566</v>
      </c>
      <c r="D122" t="s">
        <v>567</v>
      </c>
      <c r="E122" t="s">
        <v>7</v>
      </c>
      <c r="F122" t="s">
        <v>8</v>
      </c>
      <c r="G122" t="s">
        <v>101</v>
      </c>
      <c r="H122" t="s">
        <v>10</v>
      </c>
      <c r="I122" t="s">
        <v>523</v>
      </c>
      <c r="J122" t="s">
        <v>523</v>
      </c>
      <c r="K122" t="s">
        <v>612</v>
      </c>
      <c r="L122" t="s">
        <v>289</v>
      </c>
      <c r="M122" t="s">
        <v>174</v>
      </c>
      <c r="N122" s="9">
        <v>145</v>
      </c>
      <c r="O122">
        <v>1</v>
      </c>
      <c r="P122" s="9">
        <f t="shared" si="1"/>
        <v>145</v>
      </c>
    </row>
    <row r="123" spans="1:16" x14ac:dyDescent="0.25">
      <c r="A123" t="s">
        <v>572</v>
      </c>
      <c r="B123" t="s">
        <v>568</v>
      </c>
      <c r="C123" t="s">
        <v>569</v>
      </c>
      <c r="D123" t="s">
        <v>570</v>
      </c>
      <c r="E123" t="s">
        <v>7</v>
      </c>
      <c r="F123" t="s">
        <v>8</v>
      </c>
      <c r="G123" t="s">
        <v>9</v>
      </c>
      <c r="H123" t="s">
        <v>10</v>
      </c>
      <c r="I123" t="s">
        <v>15</v>
      </c>
      <c r="J123" t="s">
        <v>16</v>
      </c>
      <c r="K123" t="s">
        <v>612</v>
      </c>
      <c r="L123" t="s">
        <v>118</v>
      </c>
      <c r="M123" t="s">
        <v>571</v>
      </c>
      <c r="N123" s="9">
        <v>420</v>
      </c>
      <c r="O123">
        <v>1</v>
      </c>
      <c r="P123" s="9">
        <f t="shared" si="1"/>
        <v>420</v>
      </c>
    </row>
    <row r="124" spans="1:16" x14ac:dyDescent="0.25">
      <c r="A124" t="s">
        <v>572</v>
      </c>
      <c r="B124" t="s">
        <v>573</v>
      </c>
      <c r="C124" t="s">
        <v>574</v>
      </c>
      <c r="D124" t="s">
        <v>575</v>
      </c>
      <c r="E124" t="s">
        <v>7</v>
      </c>
      <c r="F124" t="s">
        <v>8</v>
      </c>
      <c r="G124" t="s">
        <v>9</v>
      </c>
      <c r="H124" t="s">
        <v>10</v>
      </c>
      <c r="I124" t="s">
        <v>15</v>
      </c>
      <c r="J124" t="s">
        <v>16</v>
      </c>
      <c r="K124" t="s">
        <v>612</v>
      </c>
      <c r="L124" t="s">
        <v>576</v>
      </c>
      <c r="M124" t="s">
        <v>577</v>
      </c>
      <c r="N124" s="9">
        <v>325</v>
      </c>
      <c r="O124">
        <v>1</v>
      </c>
      <c r="P124" s="9">
        <f t="shared" si="1"/>
        <v>325</v>
      </c>
    </row>
    <row r="125" spans="1:16" x14ac:dyDescent="0.25">
      <c r="A125" t="s">
        <v>572</v>
      </c>
      <c r="B125" t="s">
        <v>578</v>
      </c>
      <c r="C125" t="s">
        <v>579</v>
      </c>
      <c r="D125" t="s">
        <v>580</v>
      </c>
      <c r="E125" t="s">
        <v>7</v>
      </c>
      <c r="F125" t="s">
        <v>8</v>
      </c>
      <c r="G125" t="s">
        <v>9</v>
      </c>
      <c r="H125" t="s">
        <v>10</v>
      </c>
      <c r="I125" t="s">
        <v>15</v>
      </c>
      <c r="J125" t="s">
        <v>16</v>
      </c>
      <c r="K125" t="s">
        <v>612</v>
      </c>
      <c r="L125" t="s">
        <v>17</v>
      </c>
      <c r="M125" t="s">
        <v>581</v>
      </c>
      <c r="N125" s="9">
        <v>460</v>
      </c>
      <c r="O125">
        <v>1</v>
      </c>
      <c r="P125" s="9">
        <f t="shared" si="1"/>
        <v>460</v>
      </c>
    </row>
    <row r="126" spans="1:16" x14ac:dyDescent="0.25">
      <c r="A126" t="s">
        <v>572</v>
      </c>
      <c r="B126" t="s">
        <v>582</v>
      </c>
      <c r="C126" t="s">
        <v>583</v>
      </c>
      <c r="D126" t="s">
        <v>584</v>
      </c>
      <c r="E126" t="s">
        <v>7</v>
      </c>
      <c r="F126" t="s">
        <v>8</v>
      </c>
      <c r="G126" t="s">
        <v>9</v>
      </c>
      <c r="H126" t="s">
        <v>10</v>
      </c>
      <c r="I126" t="s">
        <v>15</v>
      </c>
      <c r="J126" t="s">
        <v>16</v>
      </c>
      <c r="K126" t="s">
        <v>612</v>
      </c>
      <c r="L126" t="s">
        <v>54</v>
      </c>
      <c r="M126" t="s">
        <v>585</v>
      </c>
      <c r="N126" s="9">
        <v>325</v>
      </c>
      <c r="O126">
        <v>1</v>
      </c>
      <c r="P126" s="9">
        <f t="shared" si="1"/>
        <v>325</v>
      </c>
    </row>
    <row r="127" spans="1:16" x14ac:dyDescent="0.25">
      <c r="A127" t="s">
        <v>572</v>
      </c>
      <c r="B127" t="s">
        <v>586</v>
      </c>
      <c r="C127" t="s">
        <v>587</v>
      </c>
      <c r="D127" t="s">
        <v>588</v>
      </c>
      <c r="E127" t="s">
        <v>7</v>
      </c>
      <c r="F127" t="s">
        <v>8</v>
      </c>
      <c r="G127" t="s">
        <v>9</v>
      </c>
      <c r="H127" t="s">
        <v>10</v>
      </c>
      <c r="I127" t="s">
        <v>15</v>
      </c>
      <c r="J127" t="s">
        <v>16</v>
      </c>
      <c r="K127" t="s">
        <v>612</v>
      </c>
      <c r="L127" t="s">
        <v>576</v>
      </c>
      <c r="M127" t="s">
        <v>589</v>
      </c>
      <c r="N127" s="9">
        <v>350</v>
      </c>
      <c r="O127">
        <v>1</v>
      </c>
      <c r="P127" s="9">
        <f t="shared" ref="P127:P131" si="2">O127*N127</f>
        <v>350</v>
      </c>
    </row>
    <row r="128" spans="1:16" x14ac:dyDescent="0.25">
      <c r="A128" t="s">
        <v>594</v>
      </c>
      <c r="B128" t="s">
        <v>590</v>
      </c>
      <c r="C128" t="s">
        <v>591</v>
      </c>
      <c r="D128" t="s">
        <v>592</v>
      </c>
      <c r="E128" t="s">
        <v>7</v>
      </c>
      <c r="F128" t="s">
        <v>8</v>
      </c>
      <c r="G128" t="s">
        <v>101</v>
      </c>
      <c r="H128" t="s">
        <v>10</v>
      </c>
      <c r="I128" t="s">
        <v>523</v>
      </c>
      <c r="J128" t="s">
        <v>523</v>
      </c>
      <c r="K128" t="s">
        <v>612</v>
      </c>
      <c r="L128" t="s">
        <v>156</v>
      </c>
      <c r="M128" t="s">
        <v>593</v>
      </c>
      <c r="N128" s="9">
        <v>47</v>
      </c>
      <c r="O128">
        <v>1</v>
      </c>
      <c r="P128" s="9">
        <f t="shared" si="2"/>
        <v>47</v>
      </c>
    </row>
    <row r="129" spans="1:16" x14ac:dyDescent="0.25">
      <c r="A129" t="s">
        <v>599</v>
      </c>
      <c r="B129" t="s">
        <v>595</v>
      </c>
      <c r="C129" t="s">
        <v>596</v>
      </c>
      <c r="D129" t="s">
        <v>597</v>
      </c>
      <c r="E129" t="s">
        <v>7</v>
      </c>
      <c r="F129" t="s">
        <v>8</v>
      </c>
      <c r="G129" t="s">
        <v>9</v>
      </c>
      <c r="H129" t="s">
        <v>10</v>
      </c>
      <c r="I129" t="s">
        <v>15</v>
      </c>
      <c r="J129" t="s">
        <v>16</v>
      </c>
      <c r="K129" t="s">
        <v>612</v>
      </c>
      <c r="L129" t="s">
        <v>289</v>
      </c>
      <c r="M129" t="s">
        <v>598</v>
      </c>
      <c r="N129" s="9">
        <v>24.99</v>
      </c>
      <c r="O129">
        <v>1</v>
      </c>
      <c r="P129" s="9">
        <f t="shared" si="2"/>
        <v>24.99</v>
      </c>
    </row>
    <row r="130" spans="1:16" x14ac:dyDescent="0.25">
      <c r="A130" t="s">
        <v>604</v>
      </c>
      <c r="B130" t="s">
        <v>600</v>
      </c>
      <c r="C130" t="s">
        <v>601</v>
      </c>
      <c r="D130" t="s">
        <v>602</v>
      </c>
      <c r="E130" t="s">
        <v>7</v>
      </c>
      <c r="F130" t="s">
        <v>8</v>
      </c>
      <c r="G130" t="s">
        <v>223</v>
      </c>
      <c r="H130" t="s">
        <v>10</v>
      </c>
      <c r="I130" t="s">
        <v>15</v>
      </c>
      <c r="J130" t="s">
        <v>280</v>
      </c>
      <c r="K130" t="s">
        <v>612</v>
      </c>
      <c r="L130" t="s">
        <v>17</v>
      </c>
      <c r="M130" t="s">
        <v>603</v>
      </c>
      <c r="N130" s="9">
        <v>169.95</v>
      </c>
      <c r="O130">
        <v>1</v>
      </c>
      <c r="P130" s="9">
        <f t="shared" si="2"/>
        <v>169.95</v>
      </c>
    </row>
    <row r="131" spans="1:16" x14ac:dyDescent="0.25">
      <c r="A131" t="s">
        <v>609</v>
      </c>
      <c r="B131" t="s">
        <v>605</v>
      </c>
      <c r="C131" t="s">
        <v>606</v>
      </c>
      <c r="D131" t="s">
        <v>607</v>
      </c>
      <c r="E131" t="s">
        <v>7</v>
      </c>
      <c r="F131" t="s">
        <v>8</v>
      </c>
      <c r="G131" t="s">
        <v>9</v>
      </c>
      <c r="H131" t="s">
        <v>10</v>
      </c>
      <c r="I131" t="s">
        <v>15</v>
      </c>
      <c r="J131" t="s">
        <v>16</v>
      </c>
      <c r="K131" t="s">
        <v>612</v>
      </c>
      <c r="L131" t="s">
        <v>17</v>
      </c>
      <c r="M131" t="s">
        <v>608</v>
      </c>
      <c r="N131" s="9">
        <v>69.95</v>
      </c>
      <c r="O131">
        <v>1</v>
      </c>
      <c r="P131" s="9">
        <f t="shared" si="2"/>
        <v>69.95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"/>
  <sheetViews>
    <sheetView workbookViewId="0">
      <selection activeCell="D1" sqref="D1:D1048576"/>
    </sheetView>
  </sheetViews>
  <sheetFormatPr defaultColWidth="8.85546875" defaultRowHeight="15" x14ac:dyDescent="0.25"/>
  <cols>
    <col min="1" max="1" width="25" style="12" customWidth="1"/>
    <col min="2" max="3" width="30" style="13" customWidth="1"/>
    <col min="4" max="16384" width="8.85546875" style="12"/>
  </cols>
  <sheetData>
    <row r="1" spans="1:3" ht="15" customHeight="1" x14ac:dyDescent="0.25">
      <c r="A1" s="14" t="s">
        <v>623</v>
      </c>
      <c r="B1" s="14" t="s">
        <v>1</v>
      </c>
      <c r="C1" s="14" t="s">
        <v>5</v>
      </c>
    </row>
    <row r="2" spans="1:3" ht="189.95" customHeight="1" x14ac:dyDescent="0.25">
      <c r="B2" s="13" t="s">
        <v>292</v>
      </c>
      <c r="C2" s="13" t="s">
        <v>255</v>
      </c>
    </row>
    <row r="3" spans="1:3" ht="189.95" customHeight="1" x14ac:dyDescent="0.25">
      <c r="B3" s="13" t="s">
        <v>447</v>
      </c>
      <c r="C3" s="13" t="s">
        <v>445</v>
      </c>
    </row>
    <row r="4" spans="1:3" ht="189.95" customHeight="1" x14ac:dyDescent="0.25">
      <c r="B4" s="13" t="s">
        <v>274</v>
      </c>
      <c r="C4" s="13" t="s">
        <v>255</v>
      </c>
    </row>
    <row r="5" spans="1:3" ht="189.95" customHeight="1" x14ac:dyDescent="0.25">
      <c r="B5" s="13" t="s">
        <v>270</v>
      </c>
      <c r="C5" s="13" t="s">
        <v>255</v>
      </c>
    </row>
    <row r="6" spans="1:3" ht="189.95" customHeight="1" x14ac:dyDescent="0.25">
      <c r="B6" s="13" t="s">
        <v>158</v>
      </c>
      <c r="C6" s="13" t="s">
        <v>151</v>
      </c>
    </row>
    <row r="7" spans="1:3" ht="189.95" customHeight="1" x14ac:dyDescent="0.25">
      <c r="B7" s="13" t="s">
        <v>579</v>
      </c>
      <c r="C7" s="13" t="s">
        <v>572</v>
      </c>
    </row>
    <row r="8" spans="1:3" ht="189.95" customHeight="1" x14ac:dyDescent="0.25">
      <c r="B8" s="13" t="s">
        <v>48</v>
      </c>
      <c r="C8" s="13" t="s">
        <v>46</v>
      </c>
    </row>
    <row r="9" spans="1:3" ht="189.95" customHeight="1" x14ac:dyDescent="0.25">
      <c r="B9" s="13" t="s">
        <v>511</v>
      </c>
      <c r="C9" s="13" t="s">
        <v>514</v>
      </c>
    </row>
    <row r="10" spans="1:3" ht="189.95" customHeight="1" x14ac:dyDescent="0.25">
      <c r="B10" s="13" t="s">
        <v>496</v>
      </c>
      <c r="C10" s="13" t="s">
        <v>499</v>
      </c>
    </row>
    <row r="11" spans="1:3" ht="189.95" customHeight="1" x14ac:dyDescent="0.25">
      <c r="B11" s="13" t="s">
        <v>153</v>
      </c>
      <c r="C11" s="13" t="s">
        <v>19</v>
      </c>
    </row>
    <row r="12" spans="1:3" ht="189.95" customHeight="1" x14ac:dyDescent="0.25">
      <c r="B12" s="13" t="s">
        <v>387</v>
      </c>
      <c r="C12" s="13" t="s">
        <v>385</v>
      </c>
    </row>
    <row r="13" spans="1:3" ht="189.95" customHeight="1" x14ac:dyDescent="0.25">
      <c r="B13" s="13" t="s">
        <v>467</v>
      </c>
      <c r="C13" s="13" t="s">
        <v>70</v>
      </c>
    </row>
    <row r="14" spans="1:3" ht="189.95" customHeight="1" x14ac:dyDescent="0.25">
      <c r="B14" s="13" t="s">
        <v>327</v>
      </c>
      <c r="C14" s="13" t="s">
        <v>235</v>
      </c>
    </row>
    <row r="15" spans="1:3" ht="189.95" customHeight="1" x14ac:dyDescent="0.25">
      <c r="B15" s="13" t="s">
        <v>357</v>
      </c>
      <c r="C15" s="13" t="s">
        <v>362</v>
      </c>
    </row>
    <row r="16" spans="1:3" ht="189.95" customHeight="1" x14ac:dyDescent="0.25">
      <c r="B16" s="13" t="s">
        <v>257</v>
      </c>
      <c r="C16" s="13" t="s">
        <v>255</v>
      </c>
    </row>
    <row r="17" spans="2:3" ht="189.95" customHeight="1" x14ac:dyDescent="0.25">
      <c r="B17" s="13" t="s">
        <v>352</v>
      </c>
      <c r="C17" s="13" t="s">
        <v>355</v>
      </c>
    </row>
    <row r="18" spans="2:3" ht="189.95" customHeight="1" x14ac:dyDescent="0.25">
      <c r="B18" s="13" t="s">
        <v>52</v>
      </c>
      <c r="C18" s="13" t="s">
        <v>46</v>
      </c>
    </row>
    <row r="19" spans="2:3" ht="189.95" customHeight="1" x14ac:dyDescent="0.25">
      <c r="B19" s="13" t="s">
        <v>183</v>
      </c>
      <c r="C19" s="13" t="s">
        <v>181</v>
      </c>
    </row>
    <row r="20" spans="2:3" ht="189.95" customHeight="1" x14ac:dyDescent="0.25">
      <c r="B20" s="13" t="s">
        <v>116</v>
      </c>
      <c r="C20" s="13" t="s">
        <v>114</v>
      </c>
    </row>
    <row r="21" spans="2:3" ht="189.95" customHeight="1" x14ac:dyDescent="0.25">
      <c r="B21" s="13" t="s">
        <v>162</v>
      </c>
      <c r="C21" s="13" t="s">
        <v>151</v>
      </c>
    </row>
    <row r="22" spans="2:3" ht="189.95" customHeight="1" x14ac:dyDescent="0.25">
      <c r="B22" s="13" t="s">
        <v>128</v>
      </c>
      <c r="C22" s="13" t="s">
        <v>19</v>
      </c>
    </row>
    <row r="23" spans="2:3" ht="189.95" customHeight="1" x14ac:dyDescent="0.25">
      <c r="B23" s="13" t="s">
        <v>187</v>
      </c>
      <c r="C23" s="13" t="s">
        <v>181</v>
      </c>
    </row>
    <row r="24" spans="2:3" ht="189.95" customHeight="1" x14ac:dyDescent="0.25">
      <c r="B24" s="13" t="s">
        <v>266</v>
      </c>
      <c r="C24" s="13" t="s">
        <v>255</v>
      </c>
    </row>
    <row r="25" spans="2:3" ht="189.95" customHeight="1" x14ac:dyDescent="0.25">
      <c r="B25" s="13" t="s">
        <v>400</v>
      </c>
      <c r="C25" s="13" t="s">
        <v>405</v>
      </c>
    </row>
    <row r="26" spans="2:3" ht="189.95" customHeight="1" x14ac:dyDescent="0.25">
      <c r="B26" s="13" t="s">
        <v>300</v>
      </c>
      <c r="C26" s="13" t="s">
        <v>255</v>
      </c>
    </row>
    <row r="27" spans="2:3" ht="189.95" customHeight="1" x14ac:dyDescent="0.25">
      <c r="B27" s="13" t="s">
        <v>372</v>
      </c>
      <c r="C27" s="13" t="s">
        <v>375</v>
      </c>
    </row>
    <row r="28" spans="2:3" ht="189.95" customHeight="1" x14ac:dyDescent="0.25">
      <c r="B28" s="13" t="s">
        <v>411</v>
      </c>
      <c r="C28" s="13" t="s">
        <v>414</v>
      </c>
    </row>
    <row r="29" spans="2:3" ht="189.95" customHeight="1" x14ac:dyDescent="0.25">
      <c r="B29" s="13" t="s">
        <v>424</v>
      </c>
      <c r="C29" s="13" t="s">
        <v>414</v>
      </c>
    </row>
    <row r="30" spans="2:3" ht="189.95" customHeight="1" x14ac:dyDescent="0.25">
      <c r="B30" s="13" t="s">
        <v>532</v>
      </c>
      <c r="C30" s="13" t="s">
        <v>530</v>
      </c>
    </row>
    <row r="31" spans="2:3" ht="189.95" customHeight="1" x14ac:dyDescent="0.25">
      <c r="B31" s="13" t="s">
        <v>216</v>
      </c>
      <c r="C31" s="13" t="s">
        <v>219</v>
      </c>
    </row>
    <row r="32" spans="2:3" ht="189.95" customHeight="1" x14ac:dyDescent="0.25">
      <c r="B32" s="13" t="s">
        <v>110</v>
      </c>
      <c r="C32" s="13" t="s">
        <v>114</v>
      </c>
    </row>
    <row r="33" spans="2:3" ht="189.95" customHeight="1" x14ac:dyDescent="0.25">
      <c r="B33" s="13" t="s">
        <v>43</v>
      </c>
      <c r="C33" s="13" t="s">
        <v>46</v>
      </c>
    </row>
    <row r="34" spans="2:3" ht="189.95" customHeight="1" x14ac:dyDescent="0.25">
      <c r="B34" s="13" t="s">
        <v>391</v>
      </c>
      <c r="C34" s="13" t="s">
        <v>394</v>
      </c>
    </row>
    <row r="35" spans="2:3" ht="189.95" customHeight="1" x14ac:dyDescent="0.25">
      <c r="B35" s="13" t="s">
        <v>287</v>
      </c>
      <c r="C35" s="13" t="s">
        <v>255</v>
      </c>
    </row>
    <row r="36" spans="2:3" ht="189.95" customHeight="1" x14ac:dyDescent="0.25">
      <c r="B36" s="13" t="s">
        <v>396</v>
      </c>
      <c r="C36" s="13" t="s">
        <v>394</v>
      </c>
    </row>
    <row r="37" spans="2:3" ht="189.95" customHeight="1" x14ac:dyDescent="0.25">
      <c r="B37" s="13" t="s">
        <v>601</v>
      </c>
      <c r="C37" s="13" t="s">
        <v>604</v>
      </c>
    </row>
    <row r="38" spans="2:3" ht="189.95" customHeight="1" x14ac:dyDescent="0.25">
      <c r="B38" s="13" t="s">
        <v>587</v>
      </c>
      <c r="C38" s="13" t="s">
        <v>572</v>
      </c>
    </row>
    <row r="39" spans="2:3" ht="189.95" customHeight="1" x14ac:dyDescent="0.25">
      <c r="B39" s="13" t="s">
        <v>450</v>
      </c>
      <c r="C39" s="13" t="s">
        <v>70</v>
      </c>
    </row>
    <row r="40" spans="2:3" ht="189.95" customHeight="1" x14ac:dyDescent="0.25">
      <c r="B40" s="13" t="s">
        <v>485</v>
      </c>
      <c r="C40" s="13" t="s">
        <v>489</v>
      </c>
    </row>
    <row r="41" spans="2:3" ht="189.95" customHeight="1" x14ac:dyDescent="0.25">
      <c r="B41" s="13" t="s">
        <v>527</v>
      </c>
      <c r="C41" s="13" t="s">
        <v>530</v>
      </c>
    </row>
    <row r="42" spans="2:3" ht="189.95" customHeight="1" x14ac:dyDescent="0.25">
      <c r="B42" s="13" t="s">
        <v>491</v>
      </c>
      <c r="C42" s="13" t="s">
        <v>494</v>
      </c>
    </row>
    <row r="43" spans="2:3" ht="189.95" customHeight="1" x14ac:dyDescent="0.25">
      <c r="B43" s="13" t="s">
        <v>278</v>
      </c>
      <c r="C43" s="13" t="s">
        <v>255</v>
      </c>
    </row>
    <row r="44" spans="2:3" ht="189.95" customHeight="1" x14ac:dyDescent="0.25">
      <c r="B44" s="13" t="s">
        <v>39</v>
      </c>
      <c r="C44" s="13" t="s">
        <v>37</v>
      </c>
    </row>
    <row r="45" spans="2:3" ht="189.95" customHeight="1" x14ac:dyDescent="0.25">
      <c r="B45" s="13" t="s">
        <v>464</v>
      </c>
      <c r="C45" s="13" t="s">
        <v>70</v>
      </c>
    </row>
    <row r="46" spans="2:3" ht="189.95" customHeight="1" x14ac:dyDescent="0.25">
      <c r="B46" s="13" t="s">
        <v>33</v>
      </c>
      <c r="C46" s="13" t="s">
        <v>37</v>
      </c>
    </row>
    <row r="47" spans="2:3" ht="189.95" customHeight="1" x14ac:dyDescent="0.25">
      <c r="B47" s="13" t="s">
        <v>143</v>
      </c>
      <c r="C47" s="13" t="s">
        <v>137</v>
      </c>
    </row>
    <row r="48" spans="2:3" ht="189.95" customHeight="1" x14ac:dyDescent="0.25">
      <c r="B48" s="13" t="s">
        <v>558</v>
      </c>
      <c r="C48" s="13" t="s">
        <v>553</v>
      </c>
    </row>
    <row r="49" spans="2:3" ht="189.95" customHeight="1" x14ac:dyDescent="0.25">
      <c r="B49" s="13" t="s">
        <v>377</v>
      </c>
      <c r="C49" s="13" t="s">
        <v>380</v>
      </c>
    </row>
    <row r="50" spans="2:3" ht="189.95" customHeight="1" x14ac:dyDescent="0.25">
      <c r="B50" s="13" t="s">
        <v>420</v>
      </c>
      <c r="C50" s="13" t="s">
        <v>414</v>
      </c>
    </row>
    <row r="51" spans="2:3" ht="189.95" customHeight="1" x14ac:dyDescent="0.25">
      <c r="B51" s="13" t="s">
        <v>89</v>
      </c>
      <c r="C51" s="13" t="s">
        <v>37</v>
      </c>
    </row>
    <row r="52" spans="2:3" ht="189.95" customHeight="1" x14ac:dyDescent="0.25">
      <c r="B52" s="13" t="s">
        <v>471</v>
      </c>
      <c r="C52" s="13" t="s">
        <v>70</v>
      </c>
    </row>
    <row r="53" spans="2:3" ht="189.95" customHeight="1" x14ac:dyDescent="0.25">
      <c r="B53" s="13" t="s">
        <v>408</v>
      </c>
      <c r="C53" s="13" t="s">
        <v>406</v>
      </c>
    </row>
    <row r="54" spans="2:3" ht="189.95" customHeight="1" x14ac:dyDescent="0.25">
      <c r="B54" s="13" t="s">
        <v>61</v>
      </c>
      <c r="C54" s="13" t="s">
        <v>46</v>
      </c>
    </row>
    <row r="55" spans="2:3" ht="189.95" customHeight="1" x14ac:dyDescent="0.25">
      <c r="B55" s="13" t="s">
        <v>606</v>
      </c>
      <c r="C55" s="13" t="s">
        <v>609</v>
      </c>
    </row>
    <row r="56" spans="2:3" ht="189.95" customHeight="1" x14ac:dyDescent="0.25">
      <c r="B56" s="13" t="s">
        <v>541</v>
      </c>
      <c r="C56" s="13" t="s">
        <v>525</v>
      </c>
    </row>
    <row r="57" spans="2:3" ht="189.95" customHeight="1" x14ac:dyDescent="0.25">
      <c r="B57" s="13" t="s">
        <v>237</v>
      </c>
      <c r="C57" s="13" t="s">
        <v>240</v>
      </c>
    </row>
    <row r="58" spans="2:3" ht="189.95" customHeight="1" x14ac:dyDescent="0.25">
      <c r="B58" s="13" t="s">
        <v>545</v>
      </c>
      <c r="C58" s="13" t="s">
        <v>548</v>
      </c>
    </row>
    <row r="59" spans="2:3" ht="189.95" customHeight="1" x14ac:dyDescent="0.25">
      <c r="B59" s="13" t="s">
        <v>460</v>
      </c>
      <c r="C59" s="13" t="s">
        <v>70</v>
      </c>
    </row>
    <row r="60" spans="2:3" ht="189.95" customHeight="1" x14ac:dyDescent="0.25">
      <c r="B60" s="13" t="s">
        <v>332</v>
      </c>
      <c r="C60" s="13" t="s">
        <v>330</v>
      </c>
    </row>
    <row r="61" spans="2:3" ht="189.95" customHeight="1" x14ac:dyDescent="0.25">
      <c r="B61" s="13" t="s">
        <v>99</v>
      </c>
      <c r="C61" s="13" t="s">
        <v>104</v>
      </c>
    </row>
    <row r="62" spans="2:3" ht="189.95" customHeight="1" x14ac:dyDescent="0.25">
      <c r="B62" s="13" t="s">
        <v>177</v>
      </c>
      <c r="C62" s="13" t="s">
        <v>181</v>
      </c>
    </row>
    <row r="63" spans="2:3" ht="189.95" customHeight="1" x14ac:dyDescent="0.25">
      <c r="B63" s="13" t="s">
        <v>428</v>
      </c>
      <c r="C63" s="13" t="s">
        <v>414</v>
      </c>
    </row>
    <row r="64" spans="2:3" ht="189.95" customHeight="1" x14ac:dyDescent="0.25">
      <c r="B64" s="13" t="s">
        <v>261</v>
      </c>
      <c r="C64" s="13" t="s">
        <v>255</v>
      </c>
    </row>
    <row r="65" spans="2:3" ht="189.95" customHeight="1" x14ac:dyDescent="0.25">
      <c r="B65" s="13" t="s">
        <v>232</v>
      </c>
      <c r="C65" s="13" t="s">
        <v>235</v>
      </c>
    </row>
    <row r="66" spans="2:3" ht="189.95" customHeight="1" x14ac:dyDescent="0.25">
      <c r="B66" s="13" t="s">
        <v>481</v>
      </c>
      <c r="C66" s="13" t="s">
        <v>70</v>
      </c>
    </row>
    <row r="67" spans="2:3" ht="189.95" customHeight="1" x14ac:dyDescent="0.25">
      <c r="B67" s="13" t="s">
        <v>454</v>
      </c>
      <c r="C67" s="13" t="s">
        <v>70</v>
      </c>
    </row>
    <row r="68" spans="2:3" ht="189.95" customHeight="1" x14ac:dyDescent="0.25">
      <c r="B68" s="13" t="s">
        <v>227</v>
      </c>
      <c r="C68" s="13" t="s">
        <v>230</v>
      </c>
    </row>
    <row r="69" spans="2:3" ht="189.95" customHeight="1" x14ac:dyDescent="0.25">
      <c r="B69" s="13" t="s">
        <v>148</v>
      </c>
      <c r="C69" s="13" t="s">
        <v>123</v>
      </c>
    </row>
    <row r="70" spans="2:3" ht="189.95" customHeight="1" x14ac:dyDescent="0.25">
      <c r="B70" s="13" t="s">
        <v>106</v>
      </c>
      <c r="C70" s="13" t="s">
        <v>104</v>
      </c>
    </row>
    <row r="71" spans="2:3" ht="189.95" customHeight="1" x14ac:dyDescent="0.25">
      <c r="B71" s="13" t="s">
        <v>21</v>
      </c>
      <c r="C71" s="13" t="s">
        <v>24</v>
      </c>
    </row>
    <row r="72" spans="2:3" ht="189.95" customHeight="1" x14ac:dyDescent="0.25">
      <c r="B72" s="13" t="s">
        <v>56</v>
      </c>
      <c r="C72" s="13" t="s">
        <v>46</v>
      </c>
    </row>
    <row r="73" spans="2:3" ht="189.95" customHeight="1" x14ac:dyDescent="0.25">
      <c r="B73" s="13" t="s">
        <v>309</v>
      </c>
      <c r="C73" s="13" t="s">
        <v>255</v>
      </c>
    </row>
    <row r="74" spans="2:3" ht="189.95" customHeight="1" x14ac:dyDescent="0.25">
      <c r="B74" s="13" t="s">
        <v>382</v>
      </c>
      <c r="C74" s="13" t="s">
        <v>385</v>
      </c>
    </row>
    <row r="75" spans="2:3" ht="189.95" customHeight="1" x14ac:dyDescent="0.25">
      <c r="B75" s="13" t="s">
        <v>550</v>
      </c>
      <c r="C75" s="13" t="s">
        <v>553</v>
      </c>
    </row>
    <row r="76" spans="2:3" ht="189.95" customHeight="1" x14ac:dyDescent="0.25">
      <c r="B76" s="13" t="s">
        <v>125</v>
      </c>
      <c r="C76" s="13" t="s">
        <v>19</v>
      </c>
    </row>
    <row r="77" spans="2:3" ht="189.95" customHeight="1" x14ac:dyDescent="0.25">
      <c r="B77" s="13" t="s">
        <v>344</v>
      </c>
      <c r="C77" s="13" t="s">
        <v>330</v>
      </c>
    </row>
    <row r="78" spans="2:3" ht="189.95" customHeight="1" x14ac:dyDescent="0.25">
      <c r="B78" s="13" t="s">
        <v>319</v>
      </c>
      <c r="C78" s="13" t="s">
        <v>255</v>
      </c>
    </row>
    <row r="79" spans="2:3" ht="189.95" customHeight="1" x14ac:dyDescent="0.25">
      <c r="B79" s="13" t="s">
        <v>94</v>
      </c>
      <c r="C79" s="13" t="s">
        <v>70</v>
      </c>
    </row>
    <row r="80" spans="2:3" ht="189.95" customHeight="1" x14ac:dyDescent="0.25">
      <c r="B80" s="13" t="s">
        <v>416</v>
      </c>
      <c r="C80" s="13" t="s">
        <v>414</v>
      </c>
    </row>
    <row r="81" spans="2:3" ht="189.95" customHeight="1" x14ac:dyDescent="0.25">
      <c r="B81" s="13" t="s">
        <v>501</v>
      </c>
      <c r="C81" s="13" t="s">
        <v>504</v>
      </c>
    </row>
    <row r="82" spans="2:3" ht="189.95" customHeight="1" x14ac:dyDescent="0.25">
      <c r="B82" s="13" t="s">
        <v>132</v>
      </c>
      <c r="C82" s="13" t="s">
        <v>19</v>
      </c>
    </row>
    <row r="83" spans="2:3" ht="189.95" customHeight="1" x14ac:dyDescent="0.25">
      <c r="B83" s="13" t="s">
        <v>245</v>
      </c>
      <c r="C83" s="13" t="s">
        <v>240</v>
      </c>
    </row>
    <row r="84" spans="2:3" ht="189.95" customHeight="1" x14ac:dyDescent="0.25">
      <c r="B84" s="13" t="s">
        <v>591</v>
      </c>
      <c r="C84" s="13" t="s">
        <v>594</v>
      </c>
    </row>
    <row r="85" spans="2:3" ht="189.95" customHeight="1" x14ac:dyDescent="0.25">
      <c r="B85" s="13" t="s">
        <v>283</v>
      </c>
      <c r="C85" s="13" t="s">
        <v>255</v>
      </c>
    </row>
    <row r="86" spans="2:3" ht="189.95" customHeight="1" x14ac:dyDescent="0.25">
      <c r="B86" s="13" t="s">
        <v>13</v>
      </c>
      <c r="C86" s="13" t="s">
        <v>19</v>
      </c>
    </row>
    <row r="87" spans="2:3" ht="189.95" customHeight="1" x14ac:dyDescent="0.25">
      <c r="B87" s="13" t="s">
        <v>242</v>
      </c>
      <c r="C87" s="13" t="s">
        <v>240</v>
      </c>
    </row>
    <row r="88" spans="2:3" ht="189.95" customHeight="1" x14ac:dyDescent="0.25">
      <c r="B88" s="13" t="s">
        <v>442</v>
      </c>
      <c r="C88" s="13" t="s">
        <v>445</v>
      </c>
    </row>
    <row r="89" spans="2:3" ht="189.95" customHeight="1" x14ac:dyDescent="0.25">
      <c r="B89" s="13" t="s">
        <v>562</v>
      </c>
      <c r="C89" s="13" t="s">
        <v>525</v>
      </c>
    </row>
    <row r="90" spans="2:3" ht="189.95" customHeight="1" x14ac:dyDescent="0.25">
      <c r="B90" s="13" t="s">
        <v>252</v>
      </c>
      <c r="C90" s="13" t="s">
        <v>255</v>
      </c>
    </row>
    <row r="91" spans="2:3" ht="189.95" customHeight="1" x14ac:dyDescent="0.25">
      <c r="B91" s="13" t="s">
        <v>364</v>
      </c>
      <c r="C91" s="13" t="s">
        <v>367</v>
      </c>
    </row>
    <row r="92" spans="2:3" ht="189.95" customHeight="1" x14ac:dyDescent="0.25">
      <c r="B92" s="13" t="s">
        <v>536</v>
      </c>
      <c r="C92" s="13" t="s">
        <v>539</v>
      </c>
    </row>
    <row r="93" spans="2:3" ht="189.95" customHeight="1" x14ac:dyDescent="0.25">
      <c r="B93" s="13" t="s">
        <v>369</v>
      </c>
      <c r="C93" s="13" t="s">
        <v>235</v>
      </c>
    </row>
    <row r="94" spans="2:3" ht="189.95" customHeight="1" x14ac:dyDescent="0.25">
      <c r="B94" s="13" t="s">
        <v>516</v>
      </c>
      <c r="C94" s="13" t="s">
        <v>519</v>
      </c>
    </row>
    <row r="95" spans="2:3" ht="189.95" customHeight="1" x14ac:dyDescent="0.25">
      <c r="B95" s="13" t="s">
        <v>312</v>
      </c>
      <c r="C95" s="13" t="s">
        <v>255</v>
      </c>
    </row>
    <row r="96" spans="2:3" ht="189.95" customHeight="1" x14ac:dyDescent="0.25">
      <c r="B96" s="13" t="s">
        <v>221</v>
      </c>
      <c r="C96" s="13" t="s">
        <v>225</v>
      </c>
    </row>
    <row r="97" spans="2:3" ht="189.95" customHeight="1" x14ac:dyDescent="0.25">
      <c r="B97" s="13" t="s">
        <v>583</v>
      </c>
      <c r="C97" s="13" t="s">
        <v>572</v>
      </c>
    </row>
    <row r="98" spans="2:3" ht="189.95" customHeight="1" x14ac:dyDescent="0.25">
      <c r="B98" s="13" t="s">
        <v>347</v>
      </c>
      <c r="C98" s="13" t="s">
        <v>350</v>
      </c>
    </row>
    <row r="99" spans="2:3" ht="189.95" customHeight="1" x14ac:dyDescent="0.25">
      <c r="B99" s="13" t="s">
        <v>296</v>
      </c>
      <c r="C99" s="13" t="s">
        <v>255</v>
      </c>
    </row>
    <row r="100" spans="2:3" ht="189.95" customHeight="1" x14ac:dyDescent="0.25">
      <c r="B100" s="13" t="s">
        <v>316</v>
      </c>
      <c r="C100" s="13" t="s">
        <v>255</v>
      </c>
    </row>
    <row r="101" spans="2:3" ht="189.95" customHeight="1" x14ac:dyDescent="0.25">
      <c r="B101" s="13" t="s">
        <v>167</v>
      </c>
      <c r="C101" s="13" t="s">
        <v>170</v>
      </c>
    </row>
    <row r="102" spans="2:3" ht="189.95" customHeight="1" x14ac:dyDescent="0.25">
      <c r="B102" s="13" t="s">
        <v>574</v>
      </c>
      <c r="C102" s="13" t="s">
        <v>572</v>
      </c>
    </row>
    <row r="103" spans="2:3" ht="189.95" customHeight="1" x14ac:dyDescent="0.25">
      <c r="B103" s="13" t="s">
        <v>322</v>
      </c>
      <c r="C103" s="13" t="s">
        <v>235</v>
      </c>
    </row>
    <row r="104" spans="2:3" ht="189.95" customHeight="1" x14ac:dyDescent="0.25">
      <c r="B104" s="13" t="s">
        <v>336</v>
      </c>
      <c r="C104" s="13" t="s">
        <v>330</v>
      </c>
    </row>
    <row r="105" spans="2:3" ht="189.95" customHeight="1" x14ac:dyDescent="0.25">
      <c r="B105" s="13" t="s">
        <v>340</v>
      </c>
      <c r="C105" s="13" t="s">
        <v>330</v>
      </c>
    </row>
    <row r="106" spans="2:3" ht="189.95" customHeight="1" x14ac:dyDescent="0.25">
      <c r="B106" s="13" t="s">
        <v>475</v>
      </c>
      <c r="C106" s="13" t="s">
        <v>70</v>
      </c>
    </row>
    <row r="107" spans="2:3" ht="189.95" customHeight="1" x14ac:dyDescent="0.25">
      <c r="B107" s="13" t="s">
        <v>478</v>
      </c>
      <c r="C107" s="13" t="s">
        <v>70</v>
      </c>
    </row>
    <row r="108" spans="2:3" ht="189.95" customHeight="1" x14ac:dyDescent="0.25">
      <c r="B108" s="13" t="s">
        <v>555</v>
      </c>
      <c r="C108" s="13" t="s">
        <v>553</v>
      </c>
    </row>
    <row r="109" spans="2:3" ht="189.95" customHeight="1" x14ac:dyDescent="0.25">
      <c r="B109" s="13" t="s">
        <v>506</v>
      </c>
      <c r="C109" s="13" t="s">
        <v>509</v>
      </c>
    </row>
    <row r="110" spans="2:3" ht="189.95" customHeight="1" x14ac:dyDescent="0.25">
      <c r="B110" s="13" t="s">
        <v>304</v>
      </c>
      <c r="C110" s="13" t="s">
        <v>255</v>
      </c>
    </row>
    <row r="111" spans="2:3" ht="189.95" customHeight="1" x14ac:dyDescent="0.25">
      <c r="B111" s="13" t="s">
        <v>26</v>
      </c>
      <c r="C111" s="13" t="s">
        <v>31</v>
      </c>
    </row>
    <row r="112" spans="2:3" ht="189.95" customHeight="1" x14ac:dyDescent="0.25">
      <c r="B112" s="13" t="s">
        <v>85</v>
      </c>
      <c r="C112" s="13" t="s">
        <v>37</v>
      </c>
    </row>
    <row r="113" spans="2:3" ht="189.95" customHeight="1" x14ac:dyDescent="0.25">
      <c r="B113" s="13" t="s">
        <v>569</v>
      </c>
      <c r="C113" s="13" t="s">
        <v>572</v>
      </c>
    </row>
    <row r="114" spans="2:3" ht="189.95" customHeight="1" x14ac:dyDescent="0.25">
      <c r="B114" s="13" t="s">
        <v>248</v>
      </c>
      <c r="C114" s="13" t="s">
        <v>240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Overview</vt:lpstr>
      <vt:lpstr>CG5</vt:lpstr>
      <vt:lpstr>Season</vt:lpstr>
      <vt:lpstr>Details</vt:lpstr>
      <vt:lpstr>Pictures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2023-07-27T08:11:50Z</dcterms:created>
  <dcterms:modified xsi:type="dcterms:W3CDTF">2023-08-28T08:33:01Z</dcterms:modified>
</cp:coreProperties>
</file>